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codeName="ThisWorkbook"/>
  <xr:revisionPtr revIDLastSave="0" documentId="13_ncr:1_{5E004BF7-F6AC-436A-85B1-8F09BC13C9F8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Tabella A - Lavori" sheetId="5" r:id="rId1"/>
    <sheet name="Tabella B - Servizi" sheetId="6" r:id="rId2"/>
    <sheet name="Tabella C - Forniture" sheetId="4" r:id="rId3"/>
    <sheet name="Foglio1" sheetId="7" r:id="rId4"/>
  </sheets>
  <definedNames>
    <definedName name="_xlnm.Print_Area" localSheetId="0">'Tabella A - Lavori'!$B$16:$G$18</definedName>
    <definedName name="_xlnm.Print_Area" localSheetId="1">'Tabella B - Servizi'!$B$20:$G$56</definedName>
    <definedName name="_xlnm.Print_Area" localSheetId="2">'Tabella C - Forniture'!$B$20:$G$56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6" l="1"/>
  <c r="F13" i="6"/>
  <c r="F14" i="4"/>
  <c r="F13" i="4"/>
  <c r="F11" i="6"/>
  <c r="D13" i="5"/>
  <c r="D11" i="5"/>
  <c r="D12" i="5" s="1"/>
  <c r="G8" i="6" l="1"/>
  <c r="D11" i="4"/>
  <c r="F12" i="5"/>
  <c r="F13" i="5"/>
  <c r="F21" i="6" l="1"/>
  <c r="F28" i="6" s="1"/>
  <c r="F29" i="6" s="1"/>
  <c r="F11" i="4"/>
  <c r="F11" i="5"/>
  <c r="G8" i="5" s="1"/>
  <c r="F35" i="6" l="1"/>
  <c r="F36" i="6" s="1"/>
  <c r="F39" i="6" s="1"/>
  <c r="F22" i="6"/>
  <c r="F23" i="6" s="1"/>
  <c r="F25" i="6" s="1"/>
  <c r="F41" i="6"/>
  <c r="F42" i="6" s="1"/>
  <c r="F30" i="6"/>
  <c r="F31" i="6"/>
  <c r="F32" i="6"/>
  <c r="F33" i="6"/>
  <c r="G8" i="4"/>
  <c r="F21" i="4" s="1"/>
  <c r="F16" i="5"/>
  <c r="F15" i="5"/>
  <c r="F22" i="5" s="1"/>
  <c r="F24" i="6" l="1"/>
  <c r="F26" i="6"/>
  <c r="F49" i="6"/>
  <c r="F55" i="6" s="1"/>
  <c r="F37" i="6"/>
  <c r="F38" i="6"/>
  <c r="F43" i="6"/>
  <c r="F44" i="6"/>
  <c r="F45" i="6"/>
  <c r="F46" i="6"/>
  <c r="F47" i="6"/>
  <c r="F41" i="4"/>
  <c r="F28" i="4"/>
  <c r="F29" i="4" s="1"/>
  <c r="F35" i="4"/>
  <c r="F36" i="4" s="1"/>
  <c r="F22" i="4"/>
  <c r="F23" i="4" s="1"/>
  <c r="F50" i="6" l="1"/>
  <c r="F51" i="6"/>
  <c r="F52" i="6"/>
  <c r="F53" i="6"/>
  <c r="F54" i="6"/>
  <c r="F31" i="4"/>
  <c r="F32" i="4"/>
  <c r="F33" i="4"/>
  <c r="F30" i="4"/>
  <c r="F26" i="4"/>
  <c r="F25" i="4"/>
  <c r="F24" i="4"/>
  <c r="F39" i="4"/>
  <c r="F38" i="4"/>
  <c r="F37" i="4"/>
  <c r="F42" i="4"/>
  <c r="F49" i="4"/>
  <c r="F44" i="4" l="1"/>
  <c r="F46" i="4"/>
  <c r="F45" i="4"/>
  <c r="F47" i="4"/>
  <c r="F43" i="4"/>
  <c r="F54" i="4"/>
  <c r="F50" i="4"/>
  <c r="F55" i="4"/>
  <c r="F52" i="4"/>
  <c r="F51" i="4"/>
  <c r="F53" i="4"/>
  <c r="F41" i="5" l="1"/>
  <c r="F23" i="5"/>
  <c r="F72" i="5"/>
  <c r="F66" i="5"/>
  <c r="F67" i="5" s="1"/>
  <c r="F69" i="5" l="1"/>
  <c r="F68" i="5"/>
  <c r="F70" i="5"/>
  <c r="F73" i="5"/>
  <c r="F87" i="5"/>
  <c r="F81" i="5"/>
  <c r="F24" i="5"/>
  <c r="F29" i="5"/>
  <c r="F35" i="5"/>
  <c r="F48" i="5"/>
  <c r="F42" i="5"/>
  <c r="F54" i="5"/>
  <c r="F60" i="5"/>
  <c r="F57" i="5" l="1"/>
  <c r="F56" i="5"/>
  <c r="F55" i="5"/>
  <c r="F58" i="5"/>
  <c r="F31" i="5"/>
  <c r="F33" i="5"/>
  <c r="F32" i="5"/>
  <c r="F30" i="5"/>
  <c r="F77" i="5"/>
  <c r="F76" i="5"/>
  <c r="F79" i="5"/>
  <c r="F75" i="5"/>
  <c r="F78" i="5"/>
  <c r="F74" i="5"/>
  <c r="F43" i="5"/>
  <c r="F46" i="5"/>
  <c r="F45" i="5"/>
  <c r="F44" i="5"/>
  <c r="F27" i="5"/>
  <c r="F26" i="5"/>
  <c r="F25" i="5"/>
  <c r="F49" i="5"/>
  <c r="F52" i="5"/>
  <c r="F51" i="5"/>
  <c r="F50" i="5"/>
  <c r="F85" i="5"/>
  <c r="F84" i="5"/>
  <c r="F83" i="5"/>
  <c r="F82" i="5"/>
  <c r="F61" i="5"/>
  <c r="F62" i="5"/>
  <c r="F64" i="5"/>
  <c r="F63" i="5"/>
  <c r="F37" i="5"/>
  <c r="F39" i="5"/>
  <c r="F36" i="5"/>
  <c r="F38" i="5"/>
  <c r="F91" i="5"/>
  <c r="F92" i="5"/>
  <c r="F93" i="5"/>
  <c r="F89" i="5"/>
  <c r="F88" i="5"/>
  <c r="F90" i="5"/>
</calcChain>
</file>

<file path=xl/sharedStrings.xml><?xml version="1.0" encoding="utf-8"?>
<sst xmlns="http://schemas.openxmlformats.org/spreadsheetml/2006/main" count="277" uniqueCount="88">
  <si>
    <t>RUP</t>
  </si>
  <si>
    <t>LAVORI</t>
  </si>
  <si>
    <t>a)</t>
  </si>
  <si>
    <t>b)</t>
  </si>
  <si>
    <t>c)</t>
  </si>
  <si>
    <t>da ripartire tra i componenti del gruppo di lavoro</t>
  </si>
  <si>
    <t>da ripartire per la formazione</t>
  </si>
  <si>
    <t>TABELLA RIPARTIZIONE INCENTIVO</t>
  </si>
  <si>
    <t>IMPORTO BASE GARA</t>
  </si>
  <si>
    <t>RIPARTIZIONE INCENTIVO</t>
  </si>
  <si>
    <t>CALCOLO INCENTIVO</t>
  </si>
  <si>
    <t>Redazione del progetto di fattibilità tecnica ed economica</t>
  </si>
  <si>
    <t>Coordinamento per la sicurezza in fase di progettazione</t>
  </si>
  <si>
    <t>d)</t>
  </si>
  <si>
    <t>Collaudo tecnico amministrativo/regolare esecuzione o verifica di conformità</t>
  </si>
  <si>
    <t>Coordinamento per la sicurezza in fase di esecuzione</t>
  </si>
  <si>
    <t xml:space="preserve">OGGETTO:  </t>
  </si>
  <si>
    <t>Programmazione spesa per investimenti (Q.E.; inserimento in programmazione)</t>
  </si>
  <si>
    <t>Redazione e aggiornamento del documento di indirizzo della programmazione</t>
  </si>
  <si>
    <t>Redattore DOCFAP</t>
  </si>
  <si>
    <t>1. FASE DI PROGRAMMAZIONE</t>
  </si>
  <si>
    <t>1.1</t>
  </si>
  <si>
    <t>1.2</t>
  </si>
  <si>
    <t>1.3</t>
  </si>
  <si>
    <t>2. FASE DI PROGETTAZIONE</t>
  </si>
  <si>
    <t>Redazione del progetto esecutivo</t>
  </si>
  <si>
    <t>Verifica dei progetti ai fini della loro validazione e validazione</t>
  </si>
  <si>
    <t>2.1</t>
  </si>
  <si>
    <t>2.2</t>
  </si>
  <si>
    <t>2.3</t>
  </si>
  <si>
    <t>2.4</t>
  </si>
  <si>
    <t>3.1</t>
  </si>
  <si>
    <t>4. FASE DI ESECUZIONE</t>
  </si>
  <si>
    <t>4.1</t>
  </si>
  <si>
    <t>4.2</t>
  </si>
  <si>
    <t>4.3</t>
  </si>
  <si>
    <t>f)</t>
  </si>
  <si>
    <t>g)</t>
  </si>
  <si>
    <t>c.1)</t>
  </si>
  <si>
    <t>c.2)</t>
  </si>
  <si>
    <t>Collaboratori</t>
  </si>
  <si>
    <t>IMPORTO COMPLESSIVO DA RIPARTIRE</t>
  </si>
  <si>
    <t>Direttore Lavori</t>
  </si>
  <si>
    <t>CRE - Collaudatore tecnico amministrativo</t>
  </si>
  <si>
    <t>Direttore dei lavori (solo in causo di collaudo, detraendo da collaudatore)</t>
  </si>
  <si>
    <t>Direzione dei lavori</t>
  </si>
  <si>
    <t>Redazione del progetto in fase unica</t>
  </si>
  <si>
    <t>Direzione dell'esecuzione</t>
  </si>
  <si>
    <t>DEC</t>
  </si>
  <si>
    <t>Verifica di conformità</t>
  </si>
  <si>
    <t>e)</t>
  </si>
  <si>
    <t>c1)</t>
  </si>
  <si>
    <t xml:space="preserve">d) </t>
  </si>
  <si>
    <t>INCENTIVO</t>
  </si>
  <si>
    <t>INCENTIVO RELATIVO</t>
  </si>
  <si>
    <t>IMPORTO</t>
  </si>
  <si>
    <t>PERCENTUALE INCENTIVAZIONE</t>
  </si>
  <si>
    <t>Responsabile di fase</t>
  </si>
  <si>
    <r>
      <t>Responsabile di fase</t>
    </r>
    <r>
      <rPr>
        <b/>
        <u/>
        <sz val="14"/>
        <color theme="1"/>
        <rFont val="Calibri"/>
        <family val="2"/>
        <scheme val="minor"/>
      </rPr>
      <t/>
    </r>
  </si>
  <si>
    <t>Tabella A Lavori</t>
  </si>
  <si>
    <t>FASCE</t>
  </si>
  <si>
    <t xml:space="preserve">OGGETTO: </t>
  </si>
  <si>
    <t>Tabella B Servizi</t>
  </si>
  <si>
    <t>Importo inferiore a</t>
  </si>
  <si>
    <t>Importo compreso tra
€ 5.538.000,00 e</t>
  </si>
  <si>
    <t>Importo superiore a</t>
  </si>
  <si>
    <t>SERVIZI</t>
  </si>
  <si>
    <t>Predisposizione dei documenti di gara / affidamento</t>
  </si>
  <si>
    <t>FORNITURE</t>
  </si>
  <si>
    <t>Tabella C Forniture</t>
  </si>
  <si>
    <r>
      <t xml:space="preserve">Redattore </t>
    </r>
    <r>
      <rPr>
        <sz val="14"/>
        <rFont val="Cambria"/>
        <family val="1"/>
      </rPr>
      <t>DIP</t>
    </r>
  </si>
  <si>
    <r>
      <t xml:space="preserve">Verificatore </t>
    </r>
    <r>
      <rPr>
        <sz val="14"/>
        <color indexed="10"/>
        <rFont val="Cambria"/>
        <family val="1"/>
      </rPr>
      <t>**</t>
    </r>
  </si>
  <si>
    <r>
      <t xml:space="preserve">Redazione del documento di fattibilità delle alternative progettuali </t>
    </r>
    <r>
      <rPr>
        <b/>
        <sz val="14"/>
        <color indexed="10"/>
        <rFont val="Cambria"/>
        <family val="1"/>
      </rPr>
      <t>*</t>
    </r>
  </si>
  <si>
    <r>
      <t>3. FASE DI GARA / AFFIDAMENTO</t>
    </r>
    <r>
      <rPr>
        <b/>
        <sz val="14"/>
        <color indexed="8"/>
        <rFont val="Cambria"/>
        <family val="1"/>
      </rPr>
      <t xml:space="preserve"> </t>
    </r>
    <r>
      <rPr>
        <b/>
        <sz val="14"/>
        <color indexed="10"/>
        <rFont val="Cambria"/>
        <family val="1"/>
      </rPr>
      <t>***</t>
    </r>
  </si>
  <si>
    <r>
      <t xml:space="preserve">Progettista </t>
    </r>
    <r>
      <rPr>
        <sz val="14"/>
        <color indexed="10"/>
        <rFont val="Cambria"/>
        <family val="1"/>
      </rPr>
      <t>*</t>
    </r>
  </si>
  <si>
    <r>
      <t>3. FASE DI GARA / AFFIDAMENTO</t>
    </r>
    <r>
      <rPr>
        <b/>
        <sz val="14"/>
        <color indexed="8"/>
        <rFont val="Cambria"/>
        <family val="1"/>
      </rPr>
      <t xml:space="preserve"> </t>
    </r>
    <r>
      <rPr>
        <b/>
        <sz val="14"/>
        <color indexed="10"/>
        <rFont val="Cambria"/>
        <family val="1"/>
      </rPr>
      <t>**</t>
    </r>
  </si>
  <si>
    <r>
      <t xml:space="preserve">Assistente con funzioni di direttore operativo </t>
    </r>
    <r>
      <rPr>
        <sz val="14"/>
        <color indexed="10"/>
        <rFont val="Cambria"/>
        <family val="1"/>
      </rPr>
      <t>****</t>
    </r>
  </si>
  <si>
    <t xml:space="preserve">Progettista </t>
  </si>
  <si>
    <t xml:space="preserve">Assistente con funzioni di direttore operativo </t>
  </si>
  <si>
    <r>
      <t xml:space="preserve">Assistente con funzioni di direttore operativo (se nominato) </t>
    </r>
    <r>
      <rPr>
        <sz val="14"/>
        <color rgb="FFFF0000"/>
        <rFont val="Cambria"/>
        <family val="1"/>
      </rPr>
      <t>*/**</t>
    </r>
  </si>
  <si>
    <r>
      <t>Responsabile di fase</t>
    </r>
    <r>
      <rPr>
        <sz val="14"/>
        <color rgb="FFFF0000"/>
        <rFont val="Cambria"/>
        <family val="1"/>
      </rPr>
      <t>*</t>
    </r>
  </si>
  <si>
    <r>
      <t xml:space="preserve">Verificatore di conformità (se nominato ai sensi 116, c. 5) </t>
    </r>
    <r>
      <rPr>
        <sz val="14"/>
        <color rgb="FFFF0000"/>
        <rFont val="Cambria"/>
        <family val="1"/>
      </rPr>
      <t>*</t>
    </r>
  </si>
  <si>
    <r>
      <t>DEC</t>
    </r>
    <r>
      <rPr>
        <sz val="14"/>
        <color indexed="10"/>
        <rFont val="Cambria"/>
        <family val="1"/>
      </rPr>
      <t>**</t>
    </r>
  </si>
  <si>
    <r>
      <t xml:space="preserve">Verificatore di conformità (se nominato ai sensi 116, c. 5) </t>
    </r>
    <r>
      <rPr>
        <sz val="14"/>
        <color rgb="FFFF0000"/>
        <rFont val="Cambria"/>
        <family val="1"/>
      </rPr>
      <t>**</t>
    </r>
  </si>
  <si>
    <r>
      <t xml:space="preserve">Collaudatore statico (se previsto) </t>
    </r>
    <r>
      <rPr>
        <sz val="14"/>
        <color rgb="FFFF0000"/>
        <rFont val="Cambria"/>
        <family val="1"/>
      </rPr>
      <t>**</t>
    </r>
  </si>
  <si>
    <t xml:space="preserve">Coordinatore </t>
  </si>
  <si>
    <r>
      <t xml:space="preserve">Direttore operativo </t>
    </r>
    <r>
      <rPr>
        <sz val="14"/>
        <color indexed="10"/>
        <rFont val="Cambria"/>
        <family val="1"/>
      </rPr>
      <t>*</t>
    </r>
  </si>
  <si>
    <r>
      <t xml:space="preserve">Ispettore di cantiere </t>
    </r>
    <r>
      <rPr>
        <sz val="14"/>
        <color indexed="10"/>
        <rFont val="Cambria"/>
        <family val="1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</si>
</sst>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_-&quot;€&quot;\ * #,##0.00_-;\-&quot;€&quot;\ * #,##0.00_-;_-&quot;€&quot;\ * &quot;-&quot;??_-;_-@_-"/>
    <numFmt numFmtId="165" formatCode="&quot;€&quot;\ #,##0"/>
    <numFmt numFmtId="166" formatCode="&quot;€&quot;\ #,##0.00"/>
    <numFmt numFmtId="167" formatCode="0.0%"/>
    <numFmt numFmtId="168" formatCode="#,##0.00\ &quot;€&quot;"/>
    <numFmt numFmtId="169" formatCode="#,##0.00\ _€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mbria"/>
      <family val="1"/>
    </font>
    <font>
      <b/>
      <sz val="14"/>
      <color theme="1"/>
      <name val="Cambria"/>
      <family val="1"/>
    </font>
    <font>
      <sz val="14"/>
      <name val="Cambria"/>
      <family val="1"/>
    </font>
    <font>
      <sz val="14"/>
      <color indexed="10"/>
      <name val="Cambria"/>
      <family val="1"/>
    </font>
    <font>
      <sz val="14"/>
      <color rgb="FFFF0000"/>
      <name val="Cambria"/>
      <family val="1"/>
    </font>
    <font>
      <b/>
      <sz val="18"/>
      <color theme="1"/>
      <name val="Cambria"/>
      <family val="1"/>
    </font>
    <font>
      <b/>
      <u/>
      <sz val="14"/>
      <color theme="1"/>
      <name val="Cambria"/>
      <family val="1"/>
    </font>
    <font>
      <b/>
      <sz val="14"/>
      <color indexed="10"/>
      <name val="Cambria"/>
      <family val="1"/>
    </font>
    <font>
      <b/>
      <sz val="14"/>
      <color indexed="8"/>
      <name val="Cambria"/>
      <family val="1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94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02">
    <xf numFmtId="0" fontId="0" fillId="0" borderId="0" xfId="0"/>
    <xf numFmtId="0" fontId="0" fillId="0" borderId="0" xfId="0" applyAlignment="1">
      <alignment wrapText="1"/>
    </xf>
    <xf numFmtId="9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/>
    </xf>
    <xf numFmtId="3" fontId="0" fillId="0" borderId="0" xfId="0" applyNumberFormat="1"/>
    <xf numFmtId="1" fontId="0" fillId="0" borderId="0" xfId="0" applyNumberFormat="1"/>
    <xf numFmtId="165" fontId="0" fillId="0" borderId="0" xfId="0" applyNumberFormat="1"/>
    <xf numFmtId="44" fontId="0" fillId="0" borderId="0" xfId="0" applyNumberFormat="1"/>
    <xf numFmtId="0" fontId="4" fillId="0" borderId="0" xfId="0" applyFont="1"/>
    <xf numFmtId="0" fontId="5" fillId="0" borderId="81" xfId="0" applyFont="1" applyBorder="1" applyAlignment="1">
      <alignment horizontal="center" vertical="center" wrapText="1"/>
    </xf>
    <xf numFmtId="166" fontId="4" fillId="0" borderId="27" xfId="2" applyNumberFormat="1" applyFont="1" applyBorder="1" applyAlignment="1" applyProtection="1">
      <alignment horizontal="center" vertical="center"/>
    </xf>
    <xf numFmtId="166" fontId="4" fillId="0" borderId="27" xfId="0" applyNumberFormat="1" applyFont="1" applyBorder="1" applyAlignment="1">
      <alignment horizontal="center" vertical="center" wrapText="1"/>
    </xf>
    <xf numFmtId="166" fontId="4" fillId="0" borderId="28" xfId="2" applyNumberFormat="1" applyFont="1" applyBorder="1" applyAlignment="1" applyProtection="1">
      <alignment horizontal="center" vertical="center"/>
    </xf>
    <xf numFmtId="164" fontId="4" fillId="0" borderId="0" xfId="2" applyFont="1" applyBorder="1" applyAlignment="1" applyProtection="1">
      <alignment horizontal="center" vertical="center"/>
    </xf>
    <xf numFmtId="0" fontId="4" fillId="0" borderId="72" xfId="0" applyFont="1" applyBorder="1"/>
    <xf numFmtId="0" fontId="4" fillId="0" borderId="7" xfId="0" applyFont="1" applyBorder="1"/>
    <xf numFmtId="0" fontId="4" fillId="0" borderId="14" xfId="0" applyFont="1" applyBorder="1"/>
    <xf numFmtId="0" fontId="4" fillId="0" borderId="10" xfId="0" applyFont="1" applyBorder="1"/>
    <xf numFmtId="0" fontId="4" fillId="0" borderId="18" xfId="0" applyFont="1" applyBorder="1"/>
    <xf numFmtId="0" fontId="4" fillId="0" borderId="20" xfId="0" applyFont="1" applyBorder="1"/>
    <xf numFmtId="0" fontId="4" fillId="6" borderId="35" xfId="0" applyFont="1" applyFill="1" applyBorder="1" applyAlignment="1">
      <alignment vertical="center"/>
    </xf>
    <xf numFmtId="0" fontId="4" fillId="0" borderId="59" xfId="0" applyFont="1" applyBorder="1"/>
    <xf numFmtId="0" fontId="5" fillId="0" borderId="84" xfId="0" applyFont="1" applyBorder="1" applyAlignment="1">
      <alignment horizontal="center" vertical="center"/>
    </xf>
    <xf numFmtId="0" fontId="4" fillId="0" borderId="85" xfId="0" applyFont="1" applyBorder="1"/>
    <xf numFmtId="0" fontId="4" fillId="0" borderId="84" xfId="0" applyFont="1" applyBorder="1"/>
    <xf numFmtId="0" fontId="5" fillId="0" borderId="0" xfId="0" applyFont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5" fillId="0" borderId="84" xfId="0" applyFont="1" applyBorder="1"/>
    <xf numFmtId="0" fontId="5" fillId="0" borderId="0" xfId="0" applyFont="1"/>
    <xf numFmtId="164" fontId="9" fillId="2" borderId="0" xfId="2" applyFont="1" applyFill="1" applyBorder="1" applyProtection="1">
      <protection locked="0"/>
    </xf>
    <xf numFmtId="10" fontId="4" fillId="0" borderId="0" xfId="2" applyNumberFormat="1" applyFont="1" applyFill="1" applyBorder="1" applyAlignment="1">
      <alignment horizontal="center" vertical="center"/>
    </xf>
    <xf numFmtId="164" fontId="9" fillId="0" borderId="18" xfId="2" applyFont="1" applyBorder="1" applyAlignment="1" applyProtection="1">
      <alignment horizontal="center" vertical="center"/>
    </xf>
    <xf numFmtId="164" fontId="9" fillId="0" borderId="0" xfId="2" applyFont="1" applyFill="1" applyBorder="1" applyProtection="1">
      <protection locked="0"/>
    </xf>
    <xf numFmtId="164" fontId="9" fillId="0" borderId="86" xfId="2" applyFont="1" applyBorder="1" applyAlignment="1" applyProtection="1">
      <alignment horizontal="center" vertical="center"/>
    </xf>
    <xf numFmtId="164" fontId="5" fillId="0" borderId="92" xfId="2" applyFont="1" applyBorder="1" applyAlignment="1" applyProtection="1">
      <alignment vertical="center" wrapText="1"/>
    </xf>
    <xf numFmtId="164" fontId="5" fillId="0" borderId="17" xfId="2" applyFont="1" applyBorder="1" applyAlignment="1" applyProtection="1">
      <alignment horizontal="right" vertical="center" wrapText="1"/>
    </xf>
    <xf numFmtId="167" fontId="4" fillId="0" borderId="27" xfId="2" applyNumberFormat="1" applyFont="1" applyBorder="1" applyAlignment="1" applyProtection="1">
      <alignment horizontal="center" vertical="center"/>
    </xf>
    <xf numFmtId="0" fontId="5" fillId="0" borderId="92" xfId="0" applyFont="1" applyBorder="1" applyAlignment="1">
      <alignment vertical="center" wrapText="1"/>
    </xf>
    <xf numFmtId="164" fontId="5" fillId="0" borderId="17" xfId="2" applyFont="1" applyBorder="1" applyAlignment="1">
      <alignment vertical="center" wrapText="1"/>
    </xf>
    <xf numFmtId="168" fontId="5" fillId="0" borderId="93" xfId="0" applyNumberFormat="1" applyFont="1" applyBorder="1" applyAlignment="1">
      <alignment vertical="center"/>
    </xf>
    <xf numFmtId="164" fontId="5" fillId="0" borderId="9" xfId="2" applyFont="1" applyBorder="1" applyAlignment="1">
      <alignment vertical="center"/>
    </xf>
    <xf numFmtId="167" fontId="4" fillId="0" borderId="28" xfId="2" applyNumberFormat="1" applyFont="1" applyBorder="1" applyAlignment="1" applyProtection="1">
      <alignment horizontal="center" vertical="center"/>
    </xf>
    <xf numFmtId="164" fontId="4" fillId="0" borderId="84" xfId="2" applyFont="1" applyBorder="1" applyAlignment="1" applyProtection="1">
      <alignment horizontal="center" vertical="center"/>
    </xf>
    <xf numFmtId="167" fontId="4" fillId="0" borderId="0" xfId="2" applyNumberFormat="1" applyFont="1" applyBorder="1" applyAlignment="1" applyProtection="1">
      <alignment horizontal="center" vertical="center"/>
    </xf>
    <xf numFmtId="167" fontId="4" fillId="0" borderId="85" xfId="2" applyNumberFormat="1" applyFont="1" applyBorder="1" applyAlignment="1" applyProtection="1">
      <alignment horizontal="center" vertical="center"/>
    </xf>
    <xf numFmtId="167" fontId="4" fillId="0" borderId="56" xfId="2" applyNumberFormat="1" applyFont="1" applyBorder="1" applyAlignment="1" applyProtection="1">
      <alignment horizontal="center" vertical="center"/>
    </xf>
    <xf numFmtId="0" fontId="4" fillId="0" borderId="89" xfId="0" applyFont="1" applyBorder="1"/>
    <xf numFmtId="0" fontId="4" fillId="0" borderId="73" xfId="0" applyFont="1" applyBorder="1"/>
    <xf numFmtId="9" fontId="4" fillId="7" borderId="23" xfId="1" applyFont="1" applyFill="1" applyBorder="1" applyAlignment="1" applyProtection="1">
      <alignment horizontal="center" vertical="center"/>
      <protection locked="0"/>
    </xf>
    <xf numFmtId="9" fontId="4" fillId="8" borderId="24" xfId="1" applyFont="1" applyFill="1" applyBorder="1" applyAlignment="1" applyProtection="1">
      <alignment horizontal="center" vertical="center"/>
      <protection locked="0"/>
    </xf>
    <xf numFmtId="9" fontId="5" fillId="5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Border="1"/>
    <xf numFmtId="9" fontId="4" fillId="4" borderId="8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/>
    <xf numFmtId="9" fontId="4" fillId="4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9" xfId="0" applyFont="1" applyBorder="1"/>
    <xf numFmtId="9" fontId="4" fillId="4" borderId="11" xfId="0" applyNumberFormat="1" applyFont="1" applyFill="1" applyBorder="1" applyAlignment="1" applyProtection="1">
      <alignment horizontal="center" vertical="center"/>
      <protection locked="0"/>
    </xf>
    <xf numFmtId="9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0" borderId="13" xfId="0" applyFont="1" applyBorder="1"/>
    <xf numFmtId="0" fontId="4" fillId="0" borderId="16" xfId="0" applyFont="1" applyBorder="1"/>
    <xf numFmtId="0" fontId="4" fillId="0" borderId="8" xfId="0" applyFont="1" applyBorder="1"/>
    <xf numFmtId="0" fontId="4" fillId="0" borderId="15" xfId="0" applyFont="1" applyBorder="1"/>
    <xf numFmtId="9" fontId="4" fillId="4" borderId="21" xfId="0" applyNumberFormat="1" applyFont="1" applyFill="1" applyBorder="1" applyAlignment="1" applyProtection="1">
      <alignment horizontal="center" vertical="center"/>
      <protection locked="0"/>
    </xf>
    <xf numFmtId="9" fontId="4" fillId="17" borderId="22" xfId="1" applyFont="1" applyFill="1" applyBorder="1" applyAlignment="1" applyProtection="1">
      <alignment horizontal="center" vertical="center"/>
      <protection locked="0"/>
    </xf>
    <xf numFmtId="9" fontId="5" fillId="3" borderId="5" xfId="0" applyNumberFormat="1" applyFont="1" applyFill="1" applyBorder="1" applyAlignment="1" applyProtection="1">
      <alignment horizontal="center" vertical="center"/>
      <protection locked="0"/>
    </xf>
    <xf numFmtId="0" fontId="4" fillId="6" borderId="34" xfId="0" applyFont="1" applyFill="1" applyBorder="1" applyAlignment="1">
      <alignment vertical="center"/>
    </xf>
    <xf numFmtId="9" fontId="4" fillId="6" borderId="2" xfId="0" applyNumberFormat="1" applyFont="1" applyFill="1" applyBorder="1" applyAlignment="1" applyProtection="1">
      <alignment horizontal="center" vertical="center"/>
      <protection locked="0"/>
    </xf>
    <xf numFmtId="9" fontId="4" fillId="4" borderId="19" xfId="0" applyNumberFormat="1" applyFont="1" applyFill="1" applyBorder="1" applyAlignment="1" applyProtection="1">
      <alignment horizontal="center" vertical="center"/>
      <protection locked="0"/>
    </xf>
    <xf numFmtId="9" fontId="4" fillId="9" borderId="22" xfId="1" applyFont="1" applyFill="1" applyBorder="1" applyAlignment="1" applyProtection="1">
      <alignment horizontal="center" vertical="center"/>
      <protection locked="0"/>
    </xf>
    <xf numFmtId="9" fontId="5" fillId="10" borderId="5" xfId="0" applyNumberFormat="1" applyFont="1" applyFill="1" applyBorder="1" applyAlignment="1" applyProtection="1">
      <alignment horizontal="center"/>
      <protection locked="0"/>
    </xf>
    <xf numFmtId="9" fontId="4" fillId="11" borderId="22" xfId="1" applyFont="1" applyFill="1" applyBorder="1" applyAlignment="1" applyProtection="1">
      <alignment horizontal="center" vertical="center"/>
      <protection locked="0"/>
    </xf>
    <xf numFmtId="9" fontId="5" fillId="12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17" xfId="0" applyFont="1" applyBorder="1"/>
    <xf numFmtId="0" fontId="4" fillId="0" borderId="25" xfId="0" applyFont="1" applyBorder="1"/>
    <xf numFmtId="0" fontId="4" fillId="0" borderId="21" xfId="0" applyFont="1" applyBorder="1" applyAlignment="1">
      <alignment horizontal="center" vertical="center"/>
    </xf>
    <xf numFmtId="9" fontId="5" fillId="12" borderId="5" xfId="0" applyNumberFormat="1" applyFont="1" applyFill="1" applyBorder="1" applyAlignment="1" applyProtection="1">
      <alignment horizontal="center"/>
      <protection locked="0"/>
    </xf>
    <xf numFmtId="0" fontId="4" fillId="0" borderId="21" xfId="0" applyFont="1" applyBorder="1" applyAlignment="1">
      <alignment horizontal="center"/>
    </xf>
    <xf numFmtId="0" fontId="4" fillId="0" borderId="21" xfId="0" applyFont="1" applyBorder="1"/>
    <xf numFmtId="0" fontId="4" fillId="0" borderId="58" xfId="0" applyFont="1" applyBorder="1" applyAlignment="1">
      <alignment horizontal="center" vertical="center"/>
    </xf>
    <xf numFmtId="9" fontId="4" fillId="13" borderId="59" xfId="0" applyNumberFormat="1" applyFont="1" applyFill="1" applyBorder="1" applyAlignment="1">
      <alignment horizontal="right" vertical="center"/>
    </xf>
    <xf numFmtId="165" fontId="4" fillId="13" borderId="59" xfId="0" applyNumberFormat="1" applyFont="1" applyFill="1" applyBorder="1" applyAlignment="1">
      <alignment horizontal="right"/>
    </xf>
    <xf numFmtId="9" fontId="4" fillId="13" borderId="60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/>
    <xf numFmtId="0" fontId="4" fillId="0" borderId="1" xfId="0" applyFont="1" applyBorder="1"/>
    <xf numFmtId="0" fontId="5" fillId="0" borderId="1" xfId="0" applyFont="1" applyBorder="1"/>
    <xf numFmtId="164" fontId="9" fillId="0" borderId="77" xfId="2" applyFont="1" applyBorder="1" applyAlignment="1" applyProtection="1">
      <alignment horizontal="center" vertical="center"/>
    </xf>
    <xf numFmtId="164" fontId="9" fillId="0" borderId="78" xfId="2" applyFont="1" applyBorder="1" applyAlignment="1" applyProtection="1">
      <alignment horizontal="center" vertical="center"/>
    </xf>
    <xf numFmtId="164" fontId="5" fillId="0" borderId="82" xfId="2" applyFont="1" applyBorder="1" applyAlignment="1" applyProtection="1">
      <alignment vertical="center" wrapText="1"/>
    </xf>
    <xf numFmtId="164" fontId="5" fillId="0" borderId="17" xfId="2" applyFont="1" applyBorder="1" applyAlignment="1" applyProtection="1">
      <alignment vertical="center" wrapText="1"/>
    </xf>
    <xf numFmtId="164" fontId="4" fillId="0" borderId="1" xfId="2" applyFont="1" applyBorder="1" applyAlignment="1" applyProtection="1">
      <alignment horizontal="center" vertical="center"/>
    </xf>
    <xf numFmtId="167" fontId="4" fillId="0" borderId="2" xfId="2" applyNumberFormat="1" applyFont="1" applyBorder="1" applyAlignment="1" applyProtection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4" fillId="0" borderId="26" xfId="0" applyFont="1" applyBorder="1"/>
    <xf numFmtId="9" fontId="4" fillId="0" borderId="0" xfId="0" applyNumberFormat="1" applyFont="1" applyAlignment="1">
      <alignment horizontal="center" vertical="center"/>
    </xf>
    <xf numFmtId="164" fontId="4" fillId="0" borderId="0" xfId="0" applyNumberFormat="1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9" fontId="4" fillId="6" borderId="22" xfId="1" applyFont="1" applyFill="1" applyBorder="1" applyAlignment="1" applyProtection="1">
      <alignment horizontal="center" vertical="center"/>
      <protection locked="0"/>
    </xf>
    <xf numFmtId="0" fontId="4" fillId="0" borderId="11" xfId="0" applyFont="1" applyBorder="1"/>
    <xf numFmtId="0" fontId="4" fillId="0" borderId="1" xfId="0" applyFont="1" applyBorder="1" applyAlignment="1">
      <alignment horizontal="center" vertical="center"/>
    </xf>
    <xf numFmtId="9" fontId="4" fillId="13" borderId="0" xfId="0" applyNumberFormat="1" applyFont="1" applyFill="1" applyAlignment="1">
      <alignment horizontal="right" vertical="center"/>
    </xf>
    <xf numFmtId="165" fontId="4" fillId="13" borderId="0" xfId="0" applyNumberFormat="1" applyFont="1" applyFill="1" applyAlignment="1">
      <alignment horizontal="right"/>
    </xf>
    <xf numFmtId="9" fontId="4" fillId="13" borderId="2" xfId="0" applyNumberFormat="1" applyFont="1" applyFill="1" applyBorder="1" applyAlignment="1">
      <alignment horizontal="right"/>
    </xf>
    <xf numFmtId="166" fontId="2" fillId="0" borderId="0" xfId="0" applyNumberFormat="1" applyFont="1"/>
    <xf numFmtId="0" fontId="4" fillId="6" borderId="34" xfId="0" applyFont="1" applyFill="1" applyBorder="1" applyAlignment="1">
      <alignment horizontal="center" vertical="center"/>
    </xf>
    <xf numFmtId="0" fontId="4" fillId="6" borderId="35" xfId="0" applyFont="1" applyFill="1" applyBorder="1" applyAlignment="1">
      <alignment horizontal="center" vertical="center"/>
    </xf>
    <xf numFmtId="0" fontId="4" fillId="6" borderId="36" xfId="0" applyFont="1" applyFill="1" applyBorder="1" applyAlignment="1">
      <alignment horizontal="center" vertical="center"/>
    </xf>
    <xf numFmtId="0" fontId="5" fillId="0" borderId="51" xfId="0" applyFont="1" applyBorder="1" applyAlignment="1">
      <alignment horizontal="center" vertical="center" wrapText="1"/>
    </xf>
    <xf numFmtId="0" fontId="5" fillId="0" borderId="88" xfId="0" applyFont="1" applyBorder="1" applyAlignment="1">
      <alignment horizontal="center" vertical="center" wrapText="1"/>
    </xf>
    <xf numFmtId="166" fontId="4" fillId="0" borderId="27" xfId="2" applyNumberFormat="1" applyFont="1" applyBorder="1" applyAlignment="1" applyProtection="1">
      <alignment horizontal="center" vertical="center"/>
    </xf>
    <xf numFmtId="166" fontId="4" fillId="0" borderId="18" xfId="2" applyNumberFormat="1" applyFont="1" applyBorder="1" applyAlignment="1" applyProtection="1">
      <alignment horizontal="center" vertical="center"/>
    </xf>
    <xf numFmtId="166" fontId="4" fillId="0" borderId="28" xfId="2" applyNumberFormat="1" applyFont="1" applyBorder="1" applyAlignment="1" applyProtection="1">
      <alignment horizontal="center" vertical="center"/>
    </xf>
    <xf numFmtId="166" fontId="4" fillId="0" borderId="10" xfId="2" applyNumberFormat="1" applyFont="1" applyBorder="1" applyAlignment="1" applyProtection="1">
      <alignment horizontal="center" vertical="center"/>
    </xf>
    <xf numFmtId="0" fontId="5" fillId="0" borderId="83" xfId="0" applyFont="1" applyBorder="1" applyAlignment="1">
      <alignment horizontal="left" indent="2"/>
    </xf>
    <xf numFmtId="0" fontId="5" fillId="0" borderId="56" xfId="0" applyFont="1" applyBorder="1" applyAlignment="1">
      <alignment horizontal="left" indent="2"/>
    </xf>
    <xf numFmtId="0" fontId="5" fillId="0" borderId="84" xfId="0" applyFont="1" applyBorder="1" applyAlignment="1">
      <alignment horizontal="left" indent="2"/>
    </xf>
    <xf numFmtId="0" fontId="5" fillId="0" borderId="0" xfId="0" applyFont="1" applyAlignment="1">
      <alignment horizontal="left" indent="2"/>
    </xf>
    <xf numFmtId="166" fontId="4" fillId="16" borderId="56" xfId="2" applyNumberFormat="1" applyFont="1" applyFill="1" applyBorder="1" applyAlignment="1" applyProtection="1">
      <alignment horizontal="center" vertical="center"/>
    </xf>
    <xf numFmtId="166" fontId="4" fillId="16" borderId="57" xfId="2" applyNumberFormat="1" applyFont="1" applyFill="1" applyBorder="1" applyAlignment="1" applyProtection="1">
      <alignment horizontal="center" vertical="center"/>
    </xf>
    <xf numFmtId="166" fontId="4" fillId="0" borderId="0" xfId="0" applyNumberFormat="1" applyFont="1" applyAlignment="1">
      <alignment horizontal="center"/>
    </xf>
    <xf numFmtId="166" fontId="4" fillId="0" borderId="85" xfId="0" applyNumberFormat="1" applyFont="1" applyBorder="1" applyAlignment="1">
      <alignment horizontal="center"/>
    </xf>
    <xf numFmtId="166" fontId="4" fillId="4" borderId="37" xfId="0" applyNumberFormat="1" applyFont="1" applyFill="1" applyBorder="1" applyAlignment="1">
      <alignment horizontal="center" vertical="center"/>
    </xf>
    <xf numFmtId="166" fontId="4" fillId="4" borderId="38" xfId="0" applyNumberFormat="1" applyFont="1" applyFill="1" applyBorder="1" applyAlignment="1">
      <alignment horizontal="center" vertical="center"/>
    </xf>
    <xf numFmtId="166" fontId="4" fillId="4" borderId="39" xfId="0" applyNumberFormat="1" applyFont="1" applyFill="1" applyBorder="1" applyAlignment="1">
      <alignment horizontal="center" vertical="center"/>
    </xf>
    <xf numFmtId="166" fontId="4" fillId="4" borderId="40" xfId="0" applyNumberFormat="1" applyFont="1" applyFill="1" applyBorder="1" applyAlignment="1">
      <alignment horizontal="center" vertical="center"/>
    </xf>
    <xf numFmtId="166" fontId="4" fillId="3" borderId="41" xfId="0" applyNumberFormat="1" applyFont="1" applyFill="1" applyBorder="1" applyAlignment="1">
      <alignment horizontal="center" vertical="center"/>
    </xf>
    <xf numFmtId="166" fontId="4" fillId="3" borderId="36" xfId="0" applyNumberFormat="1" applyFont="1" applyFill="1" applyBorder="1" applyAlignment="1">
      <alignment horizontal="center" vertical="center"/>
    </xf>
    <xf numFmtId="166" fontId="4" fillId="4" borderId="90" xfId="0" applyNumberFormat="1" applyFont="1" applyFill="1" applyBorder="1" applyAlignment="1">
      <alignment horizontal="center"/>
    </xf>
    <xf numFmtId="166" fontId="4" fillId="4" borderId="78" xfId="0" applyNumberFormat="1" applyFont="1" applyFill="1" applyBorder="1" applyAlignment="1">
      <alignment horizontal="center"/>
    </xf>
    <xf numFmtId="166" fontId="4" fillId="4" borderId="51" xfId="0" applyNumberFormat="1" applyFont="1" applyFill="1" applyBorder="1" applyAlignment="1">
      <alignment horizontal="center" vertical="center"/>
    </xf>
    <xf numFmtId="166" fontId="4" fillId="4" borderId="52" xfId="0" applyNumberFormat="1" applyFont="1" applyFill="1" applyBorder="1" applyAlignment="1">
      <alignment horizontal="center" vertical="center"/>
    </xf>
    <xf numFmtId="166" fontId="4" fillId="4" borderId="61" xfId="0" applyNumberFormat="1" applyFont="1" applyFill="1" applyBorder="1" applyAlignment="1">
      <alignment horizontal="center" vertical="center"/>
    </xf>
    <xf numFmtId="166" fontId="4" fillId="4" borderId="62" xfId="0" applyNumberFormat="1" applyFont="1" applyFill="1" applyBorder="1" applyAlignment="1">
      <alignment horizontal="center" vertical="center"/>
    </xf>
    <xf numFmtId="166" fontId="4" fillId="4" borderId="51" xfId="0" applyNumberFormat="1" applyFont="1" applyFill="1" applyBorder="1" applyAlignment="1">
      <alignment horizontal="center"/>
    </xf>
    <xf numFmtId="166" fontId="4" fillId="4" borderId="52" xfId="0" applyNumberFormat="1" applyFont="1" applyFill="1" applyBorder="1" applyAlignment="1">
      <alignment horizontal="center"/>
    </xf>
    <xf numFmtId="166" fontId="4" fillId="12" borderId="41" xfId="0" applyNumberFormat="1" applyFont="1" applyFill="1" applyBorder="1" applyAlignment="1">
      <alignment horizontal="center" vertical="center"/>
    </xf>
    <xf numFmtId="166" fontId="4" fillId="12" borderId="36" xfId="0" applyNumberFormat="1" applyFont="1" applyFill="1" applyBorder="1" applyAlignment="1">
      <alignment horizontal="center" vertical="center"/>
    </xf>
    <xf numFmtId="166" fontId="4" fillId="4" borderId="37" xfId="0" applyNumberFormat="1" applyFont="1" applyFill="1" applyBorder="1" applyAlignment="1">
      <alignment horizontal="center"/>
    </xf>
    <xf numFmtId="166" fontId="4" fillId="4" borderId="38" xfId="0" applyNumberFormat="1" applyFont="1" applyFill="1" applyBorder="1" applyAlignment="1">
      <alignment horizontal="center"/>
    </xf>
    <xf numFmtId="166" fontId="5" fillId="11" borderId="49" xfId="0" applyNumberFormat="1" applyFont="1" applyFill="1" applyBorder="1" applyAlignment="1">
      <alignment horizontal="center" vertical="center"/>
    </xf>
    <xf numFmtId="166" fontId="5" fillId="11" borderId="50" xfId="0" applyNumberFormat="1" applyFont="1" applyFill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4" fillId="0" borderId="56" xfId="0" applyFont="1" applyBorder="1"/>
    <xf numFmtId="0" fontId="4" fillId="0" borderId="57" xfId="0" applyFont="1" applyBorder="1"/>
    <xf numFmtId="0" fontId="5" fillId="5" borderId="32" xfId="0" applyFont="1" applyFill="1" applyBorder="1" applyAlignment="1">
      <alignment horizontal="left"/>
    </xf>
    <xf numFmtId="0" fontId="5" fillId="5" borderId="33" xfId="0" applyFont="1" applyFill="1" applyBorder="1" applyAlignment="1">
      <alignment horizontal="left"/>
    </xf>
    <xf numFmtId="0" fontId="5" fillId="0" borderId="3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166" fontId="5" fillId="7" borderId="63" xfId="0" applyNumberFormat="1" applyFont="1" applyFill="1" applyBorder="1" applyAlignment="1">
      <alignment horizontal="center" vertical="center"/>
    </xf>
    <xf numFmtId="166" fontId="5" fillId="7" borderId="64" xfId="0" applyNumberFormat="1" applyFont="1" applyFill="1" applyBorder="1" applyAlignment="1">
      <alignment horizontal="center" vertical="center"/>
    </xf>
    <xf numFmtId="166" fontId="5" fillId="8" borderId="49" xfId="0" applyNumberFormat="1" applyFont="1" applyFill="1" applyBorder="1" applyAlignment="1">
      <alignment horizontal="center" vertical="center"/>
    </xf>
    <xf numFmtId="166" fontId="5" fillId="8" borderId="50" xfId="0" applyNumberFormat="1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4" fillId="15" borderId="34" xfId="0" applyFont="1" applyFill="1" applyBorder="1" applyAlignment="1">
      <alignment horizontal="center" vertical="center"/>
    </xf>
    <xf numFmtId="0" fontId="4" fillId="15" borderId="35" xfId="0" applyFont="1" applyFill="1" applyBorder="1" applyAlignment="1">
      <alignment horizontal="center" vertical="center"/>
    </xf>
    <xf numFmtId="0" fontId="4" fillId="15" borderId="36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166" fontId="4" fillId="5" borderId="41" xfId="0" applyNumberFormat="1" applyFont="1" applyFill="1" applyBorder="1" applyAlignment="1">
      <alignment horizontal="center" vertical="center"/>
    </xf>
    <xf numFmtId="166" fontId="4" fillId="5" borderId="36" xfId="0" applyNumberFormat="1" applyFont="1" applyFill="1" applyBorder="1" applyAlignment="1">
      <alignment horizontal="center" vertical="center"/>
    </xf>
    <xf numFmtId="0" fontId="5" fillId="0" borderId="87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left"/>
    </xf>
    <xf numFmtId="0" fontId="5" fillId="3" borderId="33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34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7" borderId="53" xfId="0" applyFont="1" applyFill="1" applyBorder="1" applyAlignment="1">
      <alignment horizontal="center" vertical="center"/>
    </xf>
    <xf numFmtId="0" fontId="5" fillId="7" borderId="54" xfId="0" applyFont="1" applyFill="1" applyBorder="1" applyAlignment="1">
      <alignment horizontal="center" vertical="center"/>
    </xf>
    <xf numFmtId="0" fontId="5" fillId="7" borderId="55" xfId="0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10" fillId="8" borderId="48" xfId="0" applyFont="1" applyFill="1" applyBorder="1" applyAlignment="1">
      <alignment horizontal="center" vertical="center"/>
    </xf>
    <xf numFmtId="0" fontId="4" fillId="14" borderId="43" xfId="0" applyFont="1" applyFill="1" applyBorder="1" applyAlignment="1">
      <alignment horizontal="center" vertical="center"/>
    </xf>
    <xf numFmtId="0" fontId="4" fillId="14" borderId="44" xfId="0" applyFont="1" applyFill="1" applyBorder="1" applyAlignment="1">
      <alignment horizontal="center" vertical="center"/>
    </xf>
    <xf numFmtId="0" fontId="4" fillId="14" borderId="45" xfId="0" applyFont="1" applyFill="1" applyBorder="1" applyAlignment="1">
      <alignment horizontal="center" vertical="center"/>
    </xf>
    <xf numFmtId="166" fontId="5" fillId="17" borderId="49" xfId="0" applyNumberFormat="1" applyFont="1" applyFill="1" applyBorder="1" applyAlignment="1">
      <alignment horizontal="center" vertical="center"/>
    </xf>
    <xf numFmtId="166" fontId="5" fillId="17" borderId="50" xfId="0" applyNumberFormat="1" applyFont="1" applyFill="1" applyBorder="1" applyAlignment="1">
      <alignment horizontal="center" vertical="center"/>
    </xf>
    <xf numFmtId="0" fontId="10" fillId="17" borderId="46" xfId="0" applyFont="1" applyFill="1" applyBorder="1" applyAlignment="1">
      <alignment horizontal="center" vertical="center"/>
    </xf>
    <xf numFmtId="0" fontId="10" fillId="17" borderId="47" xfId="0" applyFont="1" applyFill="1" applyBorder="1" applyAlignment="1">
      <alignment horizontal="center" vertical="center"/>
    </xf>
    <xf numFmtId="0" fontId="10" fillId="17" borderId="48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10" fillId="9" borderId="46" xfId="0" applyFont="1" applyFill="1" applyBorder="1" applyAlignment="1">
      <alignment horizontal="center" vertical="center"/>
    </xf>
    <xf numFmtId="0" fontId="10" fillId="9" borderId="47" xfId="0" applyFont="1" applyFill="1" applyBorder="1" applyAlignment="1">
      <alignment horizontal="center" vertical="center"/>
    </xf>
    <xf numFmtId="0" fontId="10" fillId="9" borderId="48" xfId="0" applyFont="1" applyFill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4" fillId="12" borderId="29" xfId="0" applyFont="1" applyFill="1" applyBorder="1" applyAlignment="1">
      <alignment horizontal="center" vertical="center"/>
    </xf>
    <xf numFmtId="0" fontId="4" fillId="12" borderId="30" xfId="0" applyFont="1" applyFill="1" applyBorder="1" applyAlignment="1">
      <alignment horizontal="center" vertical="center"/>
    </xf>
    <xf numFmtId="0" fontId="5" fillId="12" borderId="32" xfId="0" applyFont="1" applyFill="1" applyBorder="1" applyAlignment="1">
      <alignment horizontal="left"/>
    </xf>
    <xf numFmtId="0" fontId="5" fillId="12" borderId="33" xfId="0" applyFont="1" applyFill="1" applyBorder="1" applyAlignment="1">
      <alignment horizontal="left"/>
    </xf>
    <xf numFmtId="0" fontId="4" fillId="12" borderId="31" xfId="0" applyFont="1" applyFill="1" applyBorder="1" applyAlignment="1">
      <alignment horizontal="center" vertical="center"/>
    </xf>
    <xf numFmtId="0" fontId="4" fillId="18" borderId="34" xfId="0" applyFont="1" applyFill="1" applyBorder="1" applyAlignment="1">
      <alignment horizontal="center"/>
    </xf>
    <xf numFmtId="0" fontId="4" fillId="18" borderId="35" xfId="0" applyFont="1" applyFill="1" applyBorder="1" applyAlignment="1">
      <alignment horizontal="center"/>
    </xf>
    <xf numFmtId="0" fontId="4" fillId="18" borderId="36" xfId="0" applyFont="1" applyFill="1" applyBorder="1" applyAlignment="1">
      <alignment horizontal="center"/>
    </xf>
    <xf numFmtId="0" fontId="4" fillId="10" borderId="29" xfId="0" applyFont="1" applyFill="1" applyBorder="1" applyAlignment="1">
      <alignment horizontal="center" vertical="center"/>
    </xf>
    <xf numFmtId="0" fontId="4" fillId="10" borderId="30" xfId="0" applyFont="1" applyFill="1" applyBorder="1" applyAlignment="1">
      <alignment horizontal="center" vertical="center"/>
    </xf>
    <xf numFmtId="0" fontId="4" fillId="10" borderId="42" xfId="0" applyFon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left"/>
    </xf>
    <xf numFmtId="0" fontId="5" fillId="10" borderId="33" xfId="0" applyFont="1" applyFill="1" applyBorder="1" applyAlignment="1">
      <alignment horizontal="left"/>
    </xf>
    <xf numFmtId="0" fontId="10" fillId="11" borderId="46" xfId="0" applyFont="1" applyFill="1" applyBorder="1" applyAlignment="1">
      <alignment horizontal="center" vertical="center"/>
    </xf>
    <xf numFmtId="0" fontId="10" fillId="11" borderId="47" xfId="0" applyFont="1" applyFill="1" applyBorder="1" applyAlignment="1">
      <alignment horizontal="center" vertical="center"/>
    </xf>
    <xf numFmtId="0" fontId="10" fillId="11" borderId="48" xfId="0" applyFont="1" applyFill="1" applyBorder="1" applyAlignment="1">
      <alignment horizontal="center" vertical="center"/>
    </xf>
    <xf numFmtId="166" fontId="5" fillId="9" borderId="49" xfId="0" applyNumberFormat="1" applyFont="1" applyFill="1" applyBorder="1" applyAlignment="1">
      <alignment horizontal="center" vertical="center"/>
    </xf>
    <xf numFmtId="166" fontId="5" fillId="9" borderId="50" xfId="0" applyNumberFormat="1" applyFont="1" applyFill="1" applyBorder="1" applyAlignment="1">
      <alignment horizontal="center" vertical="center"/>
    </xf>
    <xf numFmtId="166" fontId="4" fillId="10" borderId="41" xfId="0" applyNumberFormat="1" applyFont="1" applyFill="1" applyBorder="1" applyAlignment="1">
      <alignment horizontal="center" vertical="center"/>
    </xf>
    <xf numFmtId="166" fontId="4" fillId="10" borderId="36" xfId="0" applyNumberFormat="1" applyFont="1" applyFill="1" applyBorder="1" applyAlignment="1">
      <alignment horizontal="center" vertical="center"/>
    </xf>
    <xf numFmtId="0" fontId="5" fillId="7" borderId="74" xfId="0" applyFont="1" applyFill="1" applyBorder="1" applyAlignment="1">
      <alignment horizontal="center" vertical="center"/>
    </xf>
    <xf numFmtId="0" fontId="5" fillId="7" borderId="56" xfId="0" applyFont="1" applyFill="1" applyBorder="1" applyAlignment="1">
      <alignment horizontal="center" vertical="center"/>
    </xf>
    <xf numFmtId="0" fontId="5" fillId="7" borderId="57" xfId="0" applyFont="1" applyFill="1" applyBorder="1" applyAlignment="1">
      <alignment horizontal="center" vertical="center"/>
    </xf>
    <xf numFmtId="0" fontId="4" fillId="5" borderId="65" xfId="0" applyFont="1" applyFill="1" applyBorder="1" applyAlignment="1">
      <alignment horizontal="center" vertical="center"/>
    </xf>
    <xf numFmtId="0" fontId="4" fillId="5" borderId="66" xfId="0" applyFont="1" applyFill="1" applyBorder="1" applyAlignment="1">
      <alignment horizontal="center" vertical="center"/>
    </xf>
    <xf numFmtId="0" fontId="4" fillId="5" borderId="67" xfId="0" applyFont="1" applyFill="1" applyBorder="1" applyAlignment="1">
      <alignment horizontal="center" vertical="center"/>
    </xf>
    <xf numFmtId="0" fontId="4" fillId="5" borderId="68" xfId="0" applyFont="1" applyFill="1" applyBorder="1" applyAlignment="1">
      <alignment horizontal="center" vertical="center"/>
    </xf>
    <xf numFmtId="0" fontId="10" fillId="6" borderId="71" xfId="0" applyFont="1" applyFill="1" applyBorder="1" applyAlignment="1">
      <alignment horizontal="center" vertical="center"/>
    </xf>
    <xf numFmtId="0" fontId="10" fillId="6" borderId="72" xfId="0" applyFont="1" applyFill="1" applyBorder="1" applyAlignment="1">
      <alignment horizontal="center" vertical="center"/>
    </xf>
    <xf numFmtId="0" fontId="10" fillId="6" borderId="73" xfId="0" applyFont="1" applyFill="1" applyBorder="1" applyAlignment="1">
      <alignment horizontal="center" vertical="center"/>
    </xf>
    <xf numFmtId="169" fontId="5" fillId="6" borderId="49" xfId="0" applyNumberFormat="1" applyFont="1" applyFill="1" applyBorder="1" applyAlignment="1">
      <alignment horizontal="center" vertical="center"/>
    </xf>
    <xf numFmtId="169" fontId="5" fillId="6" borderId="50" xfId="0" applyNumberFormat="1" applyFont="1" applyFill="1" applyBorder="1" applyAlignment="1">
      <alignment horizontal="center" vertical="center"/>
    </xf>
    <xf numFmtId="0" fontId="4" fillId="3" borderId="65" xfId="0" applyFont="1" applyFill="1" applyBorder="1" applyAlignment="1">
      <alignment horizontal="center" vertical="center"/>
    </xf>
    <xf numFmtId="0" fontId="4" fillId="3" borderId="66" xfId="0" applyFont="1" applyFill="1" applyBorder="1" applyAlignment="1">
      <alignment horizontal="center" vertical="center"/>
    </xf>
    <xf numFmtId="0" fontId="4" fillId="3" borderId="67" xfId="0" applyFont="1" applyFill="1" applyBorder="1" applyAlignment="1">
      <alignment horizontal="center" vertical="center"/>
    </xf>
    <xf numFmtId="0" fontId="4" fillId="3" borderId="68" xfId="0" applyFont="1" applyFill="1" applyBorder="1" applyAlignment="1">
      <alignment horizontal="center" vertical="center"/>
    </xf>
    <xf numFmtId="0" fontId="5" fillId="3" borderId="69" xfId="0" applyFont="1" applyFill="1" applyBorder="1" applyAlignment="1">
      <alignment horizontal="left"/>
    </xf>
    <xf numFmtId="0" fontId="5" fillId="3" borderId="70" xfId="0" applyFont="1" applyFill="1" applyBorder="1" applyAlignment="1">
      <alignment horizontal="left"/>
    </xf>
    <xf numFmtId="169" fontId="4" fillId="3" borderId="41" xfId="0" applyNumberFormat="1" applyFont="1" applyFill="1" applyBorder="1" applyAlignment="1">
      <alignment horizontal="center" vertical="center"/>
    </xf>
    <xf numFmtId="169" fontId="4" fillId="3" borderId="36" xfId="0" applyNumberFormat="1" applyFont="1" applyFill="1" applyBorder="1" applyAlignment="1">
      <alignment horizontal="center" vertical="center"/>
    </xf>
    <xf numFmtId="169" fontId="4" fillId="4" borderId="51" xfId="0" applyNumberFormat="1" applyFont="1" applyFill="1" applyBorder="1" applyAlignment="1">
      <alignment horizontal="center" vertical="center"/>
    </xf>
    <xf numFmtId="169" fontId="4" fillId="4" borderId="52" xfId="0" applyNumberFormat="1" applyFont="1" applyFill="1" applyBorder="1" applyAlignment="1">
      <alignment horizontal="center" vertical="center"/>
    </xf>
    <xf numFmtId="169" fontId="4" fillId="4" borderId="37" xfId="0" applyNumberFormat="1" applyFont="1" applyFill="1" applyBorder="1" applyAlignment="1">
      <alignment horizontal="center" vertical="center"/>
    </xf>
    <xf numFmtId="169" fontId="4" fillId="4" borderId="38" xfId="0" applyNumberFormat="1" applyFont="1" applyFill="1" applyBorder="1" applyAlignment="1">
      <alignment horizontal="center" vertical="center"/>
    </xf>
    <xf numFmtId="169" fontId="4" fillId="4" borderId="61" xfId="0" applyNumberFormat="1" applyFont="1" applyFill="1" applyBorder="1" applyAlignment="1">
      <alignment horizontal="center" vertical="center"/>
    </xf>
    <xf numFmtId="169" fontId="4" fillId="4" borderId="62" xfId="0" applyNumberFormat="1" applyFont="1" applyFill="1" applyBorder="1" applyAlignment="1">
      <alignment horizontal="center" vertical="center"/>
    </xf>
    <xf numFmtId="0" fontId="10" fillId="9" borderId="71" xfId="0" applyFont="1" applyFill="1" applyBorder="1" applyAlignment="1">
      <alignment horizontal="center" vertical="center"/>
    </xf>
    <xf numFmtId="0" fontId="10" fillId="9" borderId="72" xfId="0" applyFont="1" applyFill="1" applyBorder="1" applyAlignment="1">
      <alignment horizontal="center" vertical="center"/>
    </xf>
    <xf numFmtId="0" fontId="10" fillId="9" borderId="73" xfId="0" applyFont="1" applyFill="1" applyBorder="1" applyAlignment="1">
      <alignment horizontal="center" vertical="center"/>
    </xf>
    <xf numFmtId="0" fontId="4" fillId="10" borderId="65" xfId="0" applyFont="1" applyFill="1" applyBorder="1" applyAlignment="1">
      <alignment horizontal="center" vertical="center"/>
    </xf>
    <xf numFmtId="0" fontId="4" fillId="10" borderId="66" xfId="0" applyFont="1" applyFill="1" applyBorder="1" applyAlignment="1">
      <alignment horizontal="center" vertical="center"/>
    </xf>
    <xf numFmtId="0" fontId="4" fillId="10" borderId="67" xfId="0" applyFont="1" applyFill="1" applyBorder="1" applyAlignment="1">
      <alignment horizontal="center" vertical="center"/>
    </xf>
    <xf numFmtId="0" fontId="4" fillId="10" borderId="68" xfId="0" applyFont="1" applyFill="1" applyBorder="1" applyAlignment="1">
      <alignment horizontal="center" vertical="center"/>
    </xf>
    <xf numFmtId="0" fontId="5" fillId="10" borderId="69" xfId="0" applyFont="1" applyFill="1" applyBorder="1" applyAlignment="1">
      <alignment horizontal="left"/>
    </xf>
    <xf numFmtId="0" fontId="5" fillId="10" borderId="70" xfId="0" applyFont="1" applyFill="1" applyBorder="1" applyAlignment="1">
      <alignment horizontal="left"/>
    </xf>
    <xf numFmtId="0" fontId="10" fillId="11" borderId="71" xfId="0" applyFont="1" applyFill="1" applyBorder="1" applyAlignment="1">
      <alignment horizontal="center" vertical="center"/>
    </xf>
    <xf numFmtId="0" fontId="10" fillId="11" borderId="72" xfId="0" applyFont="1" applyFill="1" applyBorder="1" applyAlignment="1">
      <alignment horizontal="center" vertical="center"/>
    </xf>
    <xf numFmtId="0" fontId="10" fillId="11" borderId="73" xfId="0" applyFont="1" applyFill="1" applyBorder="1" applyAlignment="1">
      <alignment horizontal="center" vertical="center"/>
    </xf>
    <xf numFmtId="0" fontId="4" fillId="12" borderId="65" xfId="0" applyFont="1" applyFill="1" applyBorder="1" applyAlignment="1">
      <alignment horizontal="center" vertical="center"/>
    </xf>
    <xf numFmtId="0" fontId="4" fillId="12" borderId="66" xfId="0" applyFont="1" applyFill="1" applyBorder="1" applyAlignment="1">
      <alignment horizontal="center" vertical="center"/>
    </xf>
    <xf numFmtId="0" fontId="4" fillId="12" borderId="67" xfId="0" applyFont="1" applyFill="1" applyBorder="1" applyAlignment="1">
      <alignment horizontal="center" vertical="center"/>
    </xf>
    <xf numFmtId="0" fontId="4" fillId="12" borderId="68" xfId="0" applyFont="1" applyFill="1" applyBorder="1" applyAlignment="1">
      <alignment horizontal="center" vertical="center"/>
    </xf>
    <xf numFmtId="0" fontId="5" fillId="12" borderId="69" xfId="0" applyFont="1" applyFill="1" applyBorder="1" applyAlignment="1">
      <alignment horizontal="left"/>
    </xf>
    <xf numFmtId="0" fontId="5" fillId="12" borderId="70" xfId="0" applyFont="1" applyFill="1" applyBorder="1" applyAlignment="1">
      <alignment horizontal="left"/>
    </xf>
    <xf numFmtId="0" fontId="5" fillId="0" borderId="32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166" fontId="4" fillId="16" borderId="76" xfId="2" applyNumberFormat="1" applyFont="1" applyFill="1" applyBorder="1" applyAlignment="1" applyProtection="1">
      <alignment horizontal="center" vertical="center"/>
    </xf>
    <xf numFmtId="166" fontId="4" fillId="0" borderId="37" xfId="2" applyNumberFormat="1" applyFont="1" applyBorder="1" applyAlignment="1" applyProtection="1">
      <alignment horizontal="center" vertical="center"/>
    </xf>
    <xf numFmtId="166" fontId="4" fillId="0" borderId="38" xfId="2" applyNumberFormat="1" applyFont="1" applyBorder="1" applyAlignment="1" applyProtection="1">
      <alignment horizontal="center" vertical="center"/>
    </xf>
    <xf numFmtId="0" fontId="5" fillId="0" borderId="1" xfId="0" applyFont="1" applyBorder="1" applyAlignment="1">
      <alignment horizontal="left" indent="2"/>
    </xf>
    <xf numFmtId="166" fontId="4" fillId="0" borderId="2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8" xfId="0" applyFont="1" applyBorder="1" applyAlignment="1">
      <alignment horizontal="center"/>
    </xf>
    <xf numFmtId="0" fontId="5" fillId="0" borderId="59" xfId="0" applyFont="1" applyBorder="1" applyAlignment="1">
      <alignment horizontal="center"/>
    </xf>
    <xf numFmtId="0" fontId="5" fillId="0" borderId="60" xfId="0" applyFont="1" applyBorder="1" applyAlignment="1">
      <alignment horizontal="center"/>
    </xf>
    <xf numFmtId="0" fontId="5" fillId="0" borderId="74" xfId="0" applyFont="1" applyBorder="1" applyAlignment="1">
      <alignment horizontal="left" indent="2"/>
    </xf>
    <xf numFmtId="0" fontId="5" fillId="0" borderId="3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52" xfId="0" applyFont="1" applyBorder="1" applyAlignment="1">
      <alignment horizontal="center" vertical="center" wrapText="1"/>
    </xf>
    <xf numFmtId="166" fontId="4" fillId="4" borderId="39" xfId="0" applyNumberFormat="1" applyFont="1" applyFill="1" applyBorder="1" applyAlignment="1">
      <alignment horizontal="center"/>
    </xf>
    <xf numFmtId="166" fontId="4" fillId="4" borderId="40" xfId="0" applyNumberFormat="1" applyFont="1" applyFill="1" applyBorder="1" applyAlignment="1">
      <alignment horizontal="center"/>
    </xf>
    <xf numFmtId="0" fontId="4" fillId="0" borderId="59" xfId="0" applyFont="1" applyBorder="1"/>
    <xf numFmtId="0" fontId="4" fillId="0" borderId="60" xfId="0" applyFont="1" applyBorder="1"/>
    <xf numFmtId="0" fontId="4" fillId="0" borderId="79" xfId="0" applyFont="1" applyBorder="1" applyAlignment="1">
      <alignment horizontal="center" vertical="center" wrapText="1"/>
    </xf>
    <xf numFmtId="0" fontId="4" fillId="0" borderId="80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169" fontId="5" fillId="6" borderId="51" xfId="0" applyNumberFormat="1" applyFont="1" applyFill="1" applyBorder="1" applyAlignment="1">
      <alignment horizontal="center" vertical="center"/>
    </xf>
    <xf numFmtId="169" fontId="5" fillId="6" borderId="52" xfId="0" applyNumberFormat="1" applyFont="1" applyFill="1" applyBorder="1" applyAlignment="1">
      <alignment horizontal="center" vertical="center"/>
    </xf>
    <xf numFmtId="166" fontId="4" fillId="0" borderId="77" xfId="2" applyNumberFormat="1" applyFont="1" applyBorder="1" applyAlignment="1" applyProtection="1">
      <alignment horizontal="center" vertical="center"/>
    </xf>
    <xf numFmtId="166" fontId="5" fillId="11" borderId="37" xfId="0" applyNumberFormat="1" applyFont="1" applyFill="1" applyBorder="1" applyAlignment="1">
      <alignment horizontal="center" vertical="center"/>
    </xf>
    <xf numFmtId="166" fontId="5" fillId="11" borderId="38" xfId="0" applyNumberFormat="1" applyFont="1" applyFill="1" applyBorder="1" applyAlignment="1">
      <alignment horizontal="center" vertical="center"/>
    </xf>
    <xf numFmtId="166" fontId="5" fillId="7" borderId="75" xfId="0" applyNumberFormat="1" applyFont="1" applyFill="1" applyBorder="1" applyAlignment="1">
      <alignment horizontal="center" vertical="center"/>
    </xf>
    <xf numFmtId="166" fontId="5" fillId="7" borderId="76" xfId="0" applyNumberFormat="1" applyFont="1" applyFill="1" applyBorder="1" applyAlignment="1">
      <alignment horizontal="center" vertical="center"/>
    </xf>
    <xf numFmtId="166" fontId="5" fillId="9" borderId="51" xfId="0" applyNumberFormat="1" applyFont="1" applyFill="1" applyBorder="1" applyAlignment="1">
      <alignment horizontal="center" vertical="center"/>
    </xf>
    <xf numFmtId="166" fontId="5" fillId="9" borderId="52" xfId="0" applyNumberFormat="1" applyFont="1" applyFill="1" applyBorder="1" applyAlignment="1">
      <alignment horizontal="center" vertical="center"/>
    </xf>
  </cellXfs>
  <cellStyles count="3">
    <cellStyle name="Normale" xfId="0" builtinId="0"/>
    <cellStyle name="Percentuale" xfId="1" builtinId="5"/>
    <cellStyle name="Valuta" xfId="2" builtinId="4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3">
    <pageSetUpPr fitToPage="1"/>
  </sheetPr>
  <dimension ref="A1:K98"/>
  <sheetViews>
    <sheetView zoomScale="75" zoomScaleNormal="75" workbookViewId="0">
      <selection activeCell="C12" sqref="C12"/>
    </sheetView>
  </sheetViews>
  <sheetFormatPr defaultRowHeight="18.75" x14ac:dyDescent="0.3"/>
  <cols>
    <col min="1" max="1" width="3" style="3" customWidth="1"/>
    <col min="2" max="2" width="41.7109375" style="9" customWidth="1"/>
    <col min="3" max="3" width="23.28515625" style="9" bestFit="1" customWidth="1"/>
    <col min="4" max="4" width="77.7109375" style="9" customWidth="1"/>
    <col min="5" max="5" width="27" style="9" bestFit="1" customWidth="1"/>
    <col min="6" max="6" width="31.85546875" style="9" bestFit="1" customWidth="1"/>
    <col min="7" max="7" width="25.28515625" style="9" customWidth="1"/>
    <col min="8" max="8" width="4.42578125" customWidth="1"/>
    <col min="9" max="9" width="4.85546875" bestFit="1" customWidth="1"/>
    <col min="10" max="10" width="5.42578125" bestFit="1" customWidth="1"/>
    <col min="11" max="11" width="83.42578125" bestFit="1" customWidth="1"/>
    <col min="12" max="12" width="7.5703125" bestFit="1" customWidth="1"/>
  </cols>
  <sheetData>
    <row r="1" spans="2:11" ht="19.5" thickBot="1" x14ac:dyDescent="0.35"/>
    <row r="2" spans="2:11" ht="36.75" customHeight="1" thickBot="1" x14ac:dyDescent="0.35">
      <c r="B2" s="154" t="s">
        <v>59</v>
      </c>
      <c r="C2" s="155"/>
      <c r="D2" s="155"/>
      <c r="E2" s="155"/>
      <c r="F2" s="155"/>
      <c r="G2" s="179"/>
    </row>
    <row r="3" spans="2:11" ht="23.25" customHeight="1" thickBot="1" x14ac:dyDescent="0.35">
      <c r="B3" s="146" t="s">
        <v>61</v>
      </c>
      <c r="C3" s="147"/>
      <c r="D3" s="147"/>
      <c r="E3" s="147"/>
      <c r="F3" s="147"/>
      <c r="G3" s="148"/>
    </row>
    <row r="4" spans="2:11" ht="7.5" customHeight="1" thickTop="1" thickBot="1" x14ac:dyDescent="0.35"/>
    <row r="5" spans="2:11" x14ac:dyDescent="0.3">
      <c r="B5" s="149" t="s">
        <v>10</v>
      </c>
      <c r="C5" s="150"/>
      <c r="D5" s="150"/>
      <c r="E5" s="150"/>
      <c r="F5" s="150"/>
      <c r="G5" s="151"/>
    </row>
    <row r="6" spans="2:11" ht="9" customHeight="1" x14ac:dyDescent="0.3">
      <c r="B6" s="23"/>
      <c r="G6" s="24"/>
    </row>
    <row r="7" spans="2:11" x14ac:dyDescent="0.3">
      <c r="B7" s="25"/>
      <c r="E7" s="26" t="s">
        <v>8</v>
      </c>
      <c r="F7" s="26"/>
      <c r="G7" s="27" t="s">
        <v>53</v>
      </c>
    </row>
    <row r="8" spans="2:11" ht="22.5" x14ac:dyDescent="0.3">
      <c r="B8" s="28"/>
      <c r="C8" s="29"/>
      <c r="E8" s="30"/>
      <c r="F8" s="31"/>
      <c r="G8" s="32">
        <f>F11+F12+F13</f>
        <v>0</v>
      </c>
      <c r="K8" s="8"/>
    </row>
    <row r="9" spans="2:11" ht="8.25" customHeight="1" thickBot="1" x14ac:dyDescent="0.35">
      <c r="B9" s="28"/>
      <c r="C9" s="29"/>
      <c r="E9" s="33"/>
      <c r="F9" s="31"/>
      <c r="G9" s="34"/>
    </row>
    <row r="10" spans="2:11" ht="42.75" customHeight="1" x14ac:dyDescent="0.3">
      <c r="B10" s="170" t="s">
        <v>60</v>
      </c>
      <c r="C10" s="171"/>
      <c r="D10" s="10" t="s">
        <v>55</v>
      </c>
      <c r="E10" s="10" t="s">
        <v>56</v>
      </c>
      <c r="F10" s="112" t="s">
        <v>54</v>
      </c>
      <c r="G10" s="113"/>
      <c r="K10" s="8"/>
    </row>
    <row r="11" spans="2:11" ht="35.25" customHeight="1" x14ac:dyDescent="0.3">
      <c r="B11" s="35" t="s">
        <v>63</v>
      </c>
      <c r="C11" s="36">
        <v>5538000</v>
      </c>
      <c r="D11" s="11">
        <f>IF(E8&gt;C11,C11,E8)</f>
        <v>0</v>
      </c>
      <c r="E11" s="37">
        <v>0.02</v>
      </c>
      <c r="F11" s="114">
        <f>D11*E11</f>
        <v>0</v>
      </c>
      <c r="G11" s="115"/>
    </row>
    <row r="12" spans="2:11" ht="42.75" customHeight="1" x14ac:dyDescent="0.3">
      <c r="B12" s="38" t="s">
        <v>64</v>
      </c>
      <c r="C12" s="39">
        <v>10000000</v>
      </c>
      <c r="D12" s="12">
        <f>IF(E8&gt;C12,C12-D11,E8-D11)</f>
        <v>0</v>
      </c>
      <c r="E12" s="37">
        <v>1.7999999999999999E-2</v>
      </c>
      <c r="F12" s="114">
        <f>D12*E12</f>
        <v>0</v>
      </c>
      <c r="G12" s="115"/>
    </row>
    <row r="13" spans="2:11" ht="50.1" customHeight="1" thickBot="1" x14ac:dyDescent="0.35">
      <c r="B13" s="40" t="s">
        <v>65</v>
      </c>
      <c r="C13" s="41">
        <v>10000000</v>
      </c>
      <c r="D13" s="13">
        <f>IF(E8&gt;C13,E8-C13,0)</f>
        <v>0</v>
      </c>
      <c r="E13" s="42">
        <v>1.4999999999999999E-2</v>
      </c>
      <c r="F13" s="116">
        <f>D13*E13</f>
        <v>0</v>
      </c>
      <c r="G13" s="117"/>
    </row>
    <row r="14" spans="2:11" ht="11.25" customHeight="1" thickBot="1" x14ac:dyDescent="0.35">
      <c r="B14" s="43"/>
      <c r="C14" s="44"/>
      <c r="D14" s="14"/>
      <c r="E14" s="44"/>
      <c r="F14" s="14"/>
      <c r="G14" s="45"/>
    </row>
    <row r="15" spans="2:11" ht="20.25" customHeight="1" x14ac:dyDescent="0.3">
      <c r="B15" s="118" t="s">
        <v>5</v>
      </c>
      <c r="C15" s="119"/>
      <c r="D15" s="119"/>
      <c r="E15" s="46">
        <v>0.8</v>
      </c>
      <c r="F15" s="122">
        <f>G8*E15</f>
        <v>0</v>
      </c>
      <c r="G15" s="123"/>
    </row>
    <row r="16" spans="2:11" ht="20.25" customHeight="1" x14ac:dyDescent="0.3">
      <c r="B16" s="120" t="s">
        <v>6</v>
      </c>
      <c r="C16" s="121"/>
      <c r="D16" s="121"/>
      <c r="E16" s="44">
        <v>0.2</v>
      </c>
      <c r="F16" s="124">
        <f>G8*E16</f>
        <v>0</v>
      </c>
      <c r="G16" s="125"/>
    </row>
    <row r="17" spans="1:7" ht="3.75" customHeight="1" thickBot="1" x14ac:dyDescent="0.35">
      <c r="B17" s="47"/>
      <c r="C17" s="15"/>
      <c r="D17" s="15"/>
      <c r="E17" s="15"/>
      <c r="F17" s="15"/>
      <c r="G17" s="48"/>
    </row>
    <row r="18" spans="1:7" ht="6.75" customHeight="1" thickBot="1" x14ac:dyDescent="0.35"/>
    <row r="19" spans="1:7" ht="19.5" thickTop="1" x14ac:dyDescent="0.3">
      <c r="B19" s="198" t="s">
        <v>9</v>
      </c>
      <c r="C19" s="199"/>
      <c r="D19" s="199"/>
      <c r="E19" s="199"/>
      <c r="F19" s="199"/>
      <c r="G19" s="200"/>
    </row>
    <row r="20" spans="1:7" ht="6.75" customHeight="1" thickBot="1" x14ac:dyDescent="0.35">
      <c r="B20" s="201"/>
      <c r="C20" s="202"/>
      <c r="D20" s="202"/>
      <c r="E20" s="202"/>
      <c r="F20" s="202"/>
      <c r="G20" s="203"/>
    </row>
    <row r="21" spans="1:7" ht="19.5" thickBot="1" x14ac:dyDescent="0.35">
      <c r="B21" s="178" t="s">
        <v>7</v>
      </c>
      <c r="C21" s="155"/>
      <c r="D21" s="179"/>
      <c r="E21" s="154" t="s">
        <v>1</v>
      </c>
      <c r="F21" s="155"/>
      <c r="G21" s="156"/>
    </row>
    <row r="22" spans="1:7" ht="23.25" customHeight="1" thickBot="1" x14ac:dyDescent="0.35">
      <c r="B22" s="180" t="s">
        <v>41</v>
      </c>
      <c r="C22" s="181"/>
      <c r="D22" s="182"/>
      <c r="E22" s="49">
        <v>1</v>
      </c>
      <c r="F22" s="157">
        <f>F15</f>
        <v>0</v>
      </c>
      <c r="G22" s="158"/>
    </row>
    <row r="23" spans="1:7" ht="20.25" thickTop="1" thickBot="1" x14ac:dyDescent="0.35">
      <c r="B23" s="183" t="s">
        <v>20</v>
      </c>
      <c r="C23" s="184"/>
      <c r="D23" s="185"/>
      <c r="E23" s="50">
        <v>0.1</v>
      </c>
      <c r="F23" s="159">
        <f>$F$22*E23</f>
        <v>0</v>
      </c>
      <c r="G23" s="160"/>
    </row>
    <row r="24" spans="1:7" ht="19.5" thickBot="1" x14ac:dyDescent="0.35">
      <c r="A24" s="4"/>
      <c r="B24" s="161" t="s">
        <v>21</v>
      </c>
      <c r="C24" s="152" t="s">
        <v>17</v>
      </c>
      <c r="D24" s="153"/>
      <c r="E24" s="51">
        <v>0.2</v>
      </c>
      <c r="F24" s="168">
        <f>$F$23*E24</f>
        <v>0</v>
      </c>
      <c r="G24" s="169"/>
    </row>
    <row r="25" spans="1:7" ht="18" x14ac:dyDescent="0.25">
      <c r="A25" s="177"/>
      <c r="B25" s="162"/>
      <c r="C25" s="52" t="s">
        <v>2</v>
      </c>
      <c r="D25" s="16" t="s">
        <v>0</v>
      </c>
      <c r="E25" s="53">
        <v>0.4</v>
      </c>
      <c r="F25" s="134">
        <f>$F$24*E25</f>
        <v>0</v>
      </c>
      <c r="G25" s="135"/>
    </row>
    <row r="26" spans="1:7" ht="18" x14ac:dyDescent="0.25">
      <c r="A26" s="177"/>
      <c r="B26" s="162"/>
      <c r="C26" s="54" t="s">
        <v>3</v>
      </c>
      <c r="D26" s="17" t="s">
        <v>57</v>
      </c>
      <c r="E26" s="55">
        <v>0.5</v>
      </c>
      <c r="F26" s="126">
        <f>$F$24*E26</f>
        <v>0</v>
      </c>
      <c r="G26" s="127"/>
    </row>
    <row r="27" spans="1:7" thickBot="1" x14ac:dyDescent="0.3">
      <c r="A27" s="177"/>
      <c r="B27" s="163"/>
      <c r="C27" s="56" t="s">
        <v>4</v>
      </c>
      <c r="D27" s="18" t="s">
        <v>40</v>
      </c>
      <c r="E27" s="57">
        <v>0.1</v>
      </c>
      <c r="F27" s="128">
        <f>$F$24*E27</f>
        <v>0</v>
      </c>
      <c r="G27" s="129"/>
    </row>
    <row r="28" spans="1:7" ht="20.100000000000001" customHeight="1" thickBot="1" x14ac:dyDescent="0.3">
      <c r="A28" s="177"/>
      <c r="B28" s="164"/>
      <c r="C28" s="165"/>
      <c r="D28" s="165"/>
      <c r="E28" s="165"/>
      <c r="F28" s="165"/>
      <c r="G28" s="166"/>
    </row>
    <row r="29" spans="1:7" ht="20.100000000000001" customHeight="1" thickBot="1" x14ac:dyDescent="0.3">
      <c r="A29" s="177"/>
      <c r="B29" s="161" t="s">
        <v>22</v>
      </c>
      <c r="C29" s="152" t="s">
        <v>72</v>
      </c>
      <c r="D29" s="153"/>
      <c r="E29" s="51">
        <v>0.3</v>
      </c>
      <c r="F29" s="168">
        <f>$F$23*E29</f>
        <v>0</v>
      </c>
      <c r="G29" s="169"/>
    </row>
    <row r="30" spans="1:7" ht="20.100000000000001" customHeight="1" x14ac:dyDescent="0.25">
      <c r="A30" s="177"/>
      <c r="B30" s="162"/>
      <c r="C30" s="52" t="s">
        <v>2</v>
      </c>
      <c r="D30" s="16" t="s">
        <v>0</v>
      </c>
      <c r="E30" s="53">
        <v>0.2</v>
      </c>
      <c r="F30" s="134">
        <f>$F$29*E30</f>
        <v>0</v>
      </c>
      <c r="G30" s="135"/>
    </row>
    <row r="31" spans="1:7" ht="20.100000000000001" customHeight="1" x14ac:dyDescent="0.25">
      <c r="A31" s="177"/>
      <c r="B31" s="162"/>
      <c r="C31" s="54" t="s">
        <v>3</v>
      </c>
      <c r="D31" s="17" t="s">
        <v>57</v>
      </c>
      <c r="E31" s="58">
        <v>0.3</v>
      </c>
      <c r="F31" s="126">
        <f>$F$29*E31</f>
        <v>0</v>
      </c>
      <c r="G31" s="127"/>
    </row>
    <row r="32" spans="1:7" ht="20.100000000000001" customHeight="1" x14ac:dyDescent="0.25">
      <c r="A32" s="177"/>
      <c r="B32" s="162"/>
      <c r="C32" s="59" t="s">
        <v>4</v>
      </c>
      <c r="D32" s="19" t="s">
        <v>19</v>
      </c>
      <c r="E32" s="58">
        <v>0.4</v>
      </c>
      <c r="F32" s="126">
        <f>$F$29*E32</f>
        <v>0</v>
      </c>
      <c r="G32" s="127"/>
    </row>
    <row r="33" spans="1:7" ht="20.100000000000001" customHeight="1" thickBot="1" x14ac:dyDescent="0.3">
      <c r="A33" s="177"/>
      <c r="B33" s="163"/>
      <c r="C33" s="60" t="s">
        <v>13</v>
      </c>
      <c r="D33" s="18" t="s">
        <v>40</v>
      </c>
      <c r="E33" s="57">
        <v>0.1</v>
      </c>
      <c r="F33" s="128">
        <f>$F$29*E33</f>
        <v>0</v>
      </c>
      <c r="G33" s="129"/>
    </row>
    <row r="34" spans="1:7" ht="20.100000000000001" customHeight="1" thickBot="1" x14ac:dyDescent="0.3">
      <c r="A34" s="177"/>
      <c r="B34" s="164"/>
      <c r="C34" s="165"/>
      <c r="D34" s="165"/>
      <c r="E34" s="165"/>
      <c r="F34" s="165"/>
      <c r="G34" s="166"/>
    </row>
    <row r="35" spans="1:7" ht="20.100000000000001" customHeight="1" thickBot="1" x14ac:dyDescent="0.3">
      <c r="A35" s="177"/>
      <c r="B35" s="161" t="s">
        <v>23</v>
      </c>
      <c r="C35" s="152" t="s">
        <v>18</v>
      </c>
      <c r="D35" s="153"/>
      <c r="E35" s="51">
        <v>0.5</v>
      </c>
      <c r="F35" s="168">
        <f>$F$23*E35</f>
        <v>0</v>
      </c>
      <c r="G35" s="169"/>
    </row>
    <row r="36" spans="1:7" ht="20.100000000000001" customHeight="1" x14ac:dyDescent="0.25">
      <c r="A36" s="177"/>
      <c r="B36" s="162"/>
      <c r="C36" s="61" t="s">
        <v>2</v>
      </c>
      <c r="D36" s="16" t="s">
        <v>0</v>
      </c>
      <c r="E36" s="53"/>
      <c r="F36" s="134">
        <f>$F$35*E36</f>
        <v>0</v>
      </c>
      <c r="G36" s="135"/>
    </row>
    <row r="37" spans="1:7" ht="20.100000000000001" customHeight="1" x14ac:dyDescent="0.25">
      <c r="A37" s="177"/>
      <c r="B37" s="162"/>
      <c r="C37" s="62" t="s">
        <v>3</v>
      </c>
      <c r="D37" s="17" t="s">
        <v>57</v>
      </c>
      <c r="E37" s="58"/>
      <c r="F37" s="126">
        <f>$F$35*E37</f>
        <v>0</v>
      </c>
      <c r="G37" s="127"/>
    </row>
    <row r="38" spans="1:7" ht="20.100000000000001" customHeight="1" x14ac:dyDescent="0.25">
      <c r="A38" s="177"/>
      <c r="B38" s="162"/>
      <c r="C38" s="59" t="s">
        <v>4</v>
      </c>
      <c r="D38" s="19" t="s">
        <v>70</v>
      </c>
      <c r="E38" s="58"/>
      <c r="F38" s="126">
        <f>$F$35*E38</f>
        <v>0</v>
      </c>
      <c r="G38" s="127"/>
    </row>
    <row r="39" spans="1:7" ht="20.100000000000001" customHeight="1" thickBot="1" x14ac:dyDescent="0.3">
      <c r="A39" s="177"/>
      <c r="B39" s="167"/>
      <c r="C39" s="62" t="s">
        <v>13</v>
      </c>
      <c r="D39" s="20" t="s">
        <v>40</v>
      </c>
      <c r="E39" s="63"/>
      <c r="F39" s="136">
        <f>$F$35*E39</f>
        <v>0</v>
      </c>
      <c r="G39" s="137"/>
    </row>
    <row r="40" spans="1:7" ht="20.100000000000001" customHeight="1" thickTop="1" thickBot="1" x14ac:dyDescent="0.3">
      <c r="A40" s="177"/>
      <c r="B40" s="186"/>
      <c r="C40" s="187"/>
      <c r="D40" s="187"/>
      <c r="E40" s="187"/>
      <c r="F40" s="187"/>
      <c r="G40" s="188"/>
    </row>
    <row r="41" spans="1:7" ht="20.100000000000001" customHeight="1" thickTop="1" thickBot="1" x14ac:dyDescent="0.3">
      <c r="A41" s="177"/>
      <c r="B41" s="191" t="s">
        <v>24</v>
      </c>
      <c r="C41" s="192"/>
      <c r="D41" s="193"/>
      <c r="E41" s="64">
        <v>0.3</v>
      </c>
      <c r="F41" s="189">
        <f>$F$22*E41</f>
        <v>0</v>
      </c>
      <c r="G41" s="190"/>
    </row>
    <row r="42" spans="1:7" ht="20.100000000000001" customHeight="1" thickBot="1" x14ac:dyDescent="0.3">
      <c r="A42" s="177"/>
      <c r="B42" s="172" t="s">
        <v>27</v>
      </c>
      <c r="C42" s="175" t="s">
        <v>11</v>
      </c>
      <c r="D42" s="176"/>
      <c r="E42" s="65">
        <v>0.4</v>
      </c>
      <c r="F42" s="130">
        <f>F41*E42</f>
        <v>0</v>
      </c>
      <c r="G42" s="131"/>
    </row>
    <row r="43" spans="1:7" ht="20.100000000000001" customHeight="1" x14ac:dyDescent="0.25">
      <c r="A43" s="177"/>
      <c r="B43" s="173"/>
      <c r="C43" s="52" t="s">
        <v>2</v>
      </c>
      <c r="D43" s="16" t="s">
        <v>0</v>
      </c>
      <c r="E43" s="58"/>
      <c r="F43" s="134">
        <f>$F$42*E43</f>
        <v>0</v>
      </c>
      <c r="G43" s="135"/>
    </row>
    <row r="44" spans="1:7" x14ac:dyDescent="0.3">
      <c r="A44" s="177"/>
      <c r="B44" s="173"/>
      <c r="C44" s="52" t="s">
        <v>3</v>
      </c>
      <c r="D44" s="19" t="s">
        <v>58</v>
      </c>
      <c r="E44" s="58"/>
      <c r="F44" s="126">
        <f>$F$42*E44</f>
        <v>0</v>
      </c>
      <c r="G44" s="127"/>
    </row>
    <row r="45" spans="1:7" ht="18" x14ac:dyDescent="0.25">
      <c r="A45" s="177"/>
      <c r="B45" s="173"/>
      <c r="C45" s="59" t="s">
        <v>4</v>
      </c>
      <c r="D45" s="19" t="s">
        <v>77</v>
      </c>
      <c r="E45" s="58"/>
      <c r="F45" s="126">
        <f>$F$42*E45</f>
        <v>0</v>
      </c>
      <c r="G45" s="127"/>
    </row>
    <row r="46" spans="1:7" ht="20.100000000000001" customHeight="1" thickBot="1" x14ac:dyDescent="0.3">
      <c r="A46" s="177"/>
      <c r="B46" s="174"/>
      <c r="C46" s="60" t="s">
        <v>13</v>
      </c>
      <c r="D46" s="18" t="s">
        <v>40</v>
      </c>
      <c r="E46" s="57"/>
      <c r="F46" s="128">
        <f>$F$42*E46</f>
        <v>0</v>
      </c>
      <c r="G46" s="129"/>
    </row>
    <row r="47" spans="1:7" ht="20.100000000000001" customHeight="1" thickBot="1" x14ac:dyDescent="0.3">
      <c r="A47" s="177"/>
      <c r="B47" s="109"/>
      <c r="C47" s="110"/>
      <c r="D47" s="110"/>
      <c r="E47" s="110"/>
      <c r="F47" s="110"/>
      <c r="G47" s="111"/>
    </row>
    <row r="48" spans="1:7" ht="20.100000000000001" customHeight="1" thickBot="1" x14ac:dyDescent="0.3">
      <c r="A48" s="177"/>
      <c r="B48" s="172" t="s">
        <v>28</v>
      </c>
      <c r="C48" s="175" t="s">
        <v>25</v>
      </c>
      <c r="D48" s="176"/>
      <c r="E48" s="65">
        <v>0.3</v>
      </c>
      <c r="F48" s="130">
        <f>$F$41*E48</f>
        <v>0</v>
      </c>
      <c r="G48" s="131"/>
    </row>
    <row r="49" spans="1:7" ht="20.100000000000001" customHeight="1" x14ac:dyDescent="0.25">
      <c r="A49" s="177"/>
      <c r="B49" s="173"/>
      <c r="C49" s="52" t="s">
        <v>2</v>
      </c>
      <c r="D49" s="16" t="s">
        <v>0</v>
      </c>
      <c r="E49" s="58"/>
      <c r="F49" s="134">
        <f>$F$48*E49</f>
        <v>0</v>
      </c>
      <c r="G49" s="135"/>
    </row>
    <row r="50" spans="1:7" ht="20.100000000000001" customHeight="1" x14ac:dyDescent="0.25">
      <c r="A50" s="177"/>
      <c r="B50" s="173"/>
      <c r="C50" s="52" t="s">
        <v>3</v>
      </c>
      <c r="D50" s="19" t="s">
        <v>57</v>
      </c>
      <c r="E50" s="58"/>
      <c r="F50" s="126">
        <f>$F$48*E50</f>
        <v>0</v>
      </c>
      <c r="G50" s="127"/>
    </row>
    <row r="51" spans="1:7" ht="20.100000000000001" customHeight="1" x14ac:dyDescent="0.25">
      <c r="A51" s="177"/>
      <c r="B51" s="173"/>
      <c r="C51" s="59" t="s">
        <v>4</v>
      </c>
      <c r="D51" s="17" t="s">
        <v>77</v>
      </c>
      <c r="E51" s="58"/>
      <c r="F51" s="126">
        <f>$F$48*E51</f>
        <v>0</v>
      </c>
      <c r="G51" s="127"/>
    </row>
    <row r="52" spans="1:7" ht="20.100000000000001" customHeight="1" thickBot="1" x14ac:dyDescent="0.3">
      <c r="A52" s="177"/>
      <c r="B52" s="174"/>
      <c r="C52" s="60" t="s">
        <v>13</v>
      </c>
      <c r="D52" s="18" t="s">
        <v>40</v>
      </c>
      <c r="E52" s="57"/>
      <c r="F52" s="128">
        <f>$F$48*E52</f>
        <v>0</v>
      </c>
      <c r="G52" s="129"/>
    </row>
    <row r="53" spans="1:7" ht="20.100000000000001" customHeight="1" thickBot="1" x14ac:dyDescent="0.3">
      <c r="A53" s="177"/>
      <c r="B53" s="66"/>
      <c r="C53" s="21"/>
      <c r="D53" s="21"/>
      <c r="E53" s="21"/>
      <c r="F53" s="21"/>
      <c r="G53" s="67"/>
    </row>
    <row r="54" spans="1:7" ht="20.100000000000001" customHeight="1" thickBot="1" x14ac:dyDescent="0.3">
      <c r="A54" s="177"/>
      <c r="B54" s="172" t="s">
        <v>29</v>
      </c>
      <c r="C54" s="175" t="s">
        <v>12</v>
      </c>
      <c r="D54" s="176"/>
      <c r="E54" s="65">
        <v>0.05</v>
      </c>
      <c r="F54" s="130">
        <f>$F$41*E54</f>
        <v>0</v>
      </c>
      <c r="G54" s="131"/>
    </row>
    <row r="55" spans="1:7" ht="20.100000000000001" customHeight="1" x14ac:dyDescent="0.25">
      <c r="A55" s="177"/>
      <c r="B55" s="173"/>
      <c r="C55" s="52" t="s">
        <v>2</v>
      </c>
      <c r="D55" s="16" t="s">
        <v>0</v>
      </c>
      <c r="E55" s="58"/>
      <c r="F55" s="134">
        <f>$F$54*E55</f>
        <v>0</v>
      </c>
      <c r="G55" s="135"/>
    </row>
    <row r="56" spans="1:7" ht="20.100000000000001" customHeight="1" x14ac:dyDescent="0.25">
      <c r="A56" s="177"/>
      <c r="B56" s="173"/>
      <c r="C56" s="52" t="s">
        <v>3</v>
      </c>
      <c r="D56" s="19" t="s">
        <v>57</v>
      </c>
      <c r="E56" s="58"/>
      <c r="F56" s="126">
        <f>$F$54*E56</f>
        <v>0</v>
      </c>
      <c r="G56" s="127"/>
    </row>
    <row r="57" spans="1:7" ht="20.100000000000001" customHeight="1" x14ac:dyDescent="0.25">
      <c r="A57" s="177"/>
      <c r="B57" s="173"/>
      <c r="C57" s="59" t="s">
        <v>4</v>
      </c>
      <c r="D57" s="17" t="s">
        <v>85</v>
      </c>
      <c r="E57" s="58"/>
      <c r="F57" s="126">
        <f>$F$54*E57</f>
        <v>0</v>
      </c>
      <c r="G57" s="127"/>
    </row>
    <row r="58" spans="1:7" ht="20.100000000000001" customHeight="1" thickBot="1" x14ac:dyDescent="0.3">
      <c r="A58" s="177"/>
      <c r="B58" s="174"/>
      <c r="C58" s="60" t="s">
        <v>13</v>
      </c>
      <c r="D58" s="18" t="s">
        <v>40</v>
      </c>
      <c r="E58" s="57"/>
      <c r="F58" s="128">
        <f>$F$54*E58</f>
        <v>0</v>
      </c>
      <c r="G58" s="129"/>
    </row>
    <row r="59" spans="1:7" ht="20.100000000000001" customHeight="1" thickBot="1" x14ac:dyDescent="0.3">
      <c r="A59" s="177"/>
      <c r="B59" s="66"/>
      <c r="C59" s="21"/>
      <c r="D59" s="21"/>
      <c r="E59" s="21"/>
      <c r="F59" s="21"/>
      <c r="G59" s="67"/>
    </row>
    <row r="60" spans="1:7" ht="20.100000000000001" customHeight="1" thickBot="1" x14ac:dyDescent="0.3">
      <c r="A60" s="177"/>
      <c r="B60" s="172" t="s">
        <v>30</v>
      </c>
      <c r="C60" s="175" t="s">
        <v>26</v>
      </c>
      <c r="D60" s="176"/>
      <c r="E60" s="65">
        <v>0.25</v>
      </c>
      <c r="F60" s="130">
        <f>$F$41*E60</f>
        <v>0</v>
      </c>
      <c r="G60" s="131"/>
    </row>
    <row r="61" spans="1:7" ht="20.100000000000001" customHeight="1" x14ac:dyDescent="0.25">
      <c r="A61" s="177"/>
      <c r="B61" s="173"/>
      <c r="C61" s="52" t="s">
        <v>2</v>
      </c>
      <c r="D61" s="16" t="s">
        <v>0</v>
      </c>
      <c r="E61" s="68"/>
      <c r="F61" s="134">
        <f>$F$60*E61</f>
        <v>0</v>
      </c>
      <c r="G61" s="135"/>
    </row>
    <row r="62" spans="1:7" ht="20.100000000000001" customHeight="1" x14ac:dyDescent="0.25">
      <c r="A62" s="177"/>
      <c r="B62" s="173"/>
      <c r="C62" s="52" t="s">
        <v>3</v>
      </c>
      <c r="D62" s="19" t="s">
        <v>57</v>
      </c>
      <c r="E62" s="58"/>
      <c r="F62" s="126">
        <f>$F$60*E62</f>
        <v>0</v>
      </c>
      <c r="G62" s="127"/>
    </row>
    <row r="63" spans="1:7" ht="20.100000000000001" customHeight="1" x14ac:dyDescent="0.25">
      <c r="A63" s="177"/>
      <c r="B63" s="173"/>
      <c r="C63" s="59" t="s">
        <v>4</v>
      </c>
      <c r="D63" s="17" t="s">
        <v>71</v>
      </c>
      <c r="E63" s="58"/>
      <c r="F63" s="126">
        <f>$F$60*E63</f>
        <v>0</v>
      </c>
      <c r="G63" s="127"/>
    </row>
    <row r="64" spans="1:7" ht="20.100000000000001" customHeight="1" thickBot="1" x14ac:dyDescent="0.3">
      <c r="A64" s="177"/>
      <c r="B64" s="194"/>
      <c r="C64" s="60" t="s">
        <v>13</v>
      </c>
      <c r="D64" s="18" t="s">
        <v>40</v>
      </c>
      <c r="E64" s="57"/>
      <c r="F64" s="136">
        <f>$F$60*E64</f>
        <v>0</v>
      </c>
      <c r="G64" s="137"/>
    </row>
    <row r="65" spans="1:7" ht="20.100000000000001" customHeight="1" thickTop="1" thickBot="1" x14ac:dyDescent="0.3">
      <c r="A65" s="177"/>
      <c r="B65" s="186"/>
      <c r="C65" s="187"/>
      <c r="D65" s="187"/>
      <c r="E65" s="187"/>
      <c r="F65" s="187"/>
      <c r="G65" s="188"/>
    </row>
    <row r="66" spans="1:7" ht="20.100000000000001" customHeight="1" thickTop="1" thickBot="1" x14ac:dyDescent="0.3">
      <c r="A66" s="177"/>
      <c r="B66" s="195" t="s">
        <v>73</v>
      </c>
      <c r="C66" s="196"/>
      <c r="D66" s="197"/>
      <c r="E66" s="69">
        <v>0.2</v>
      </c>
      <c r="F66" s="220">
        <f>$F$22*E66</f>
        <v>0</v>
      </c>
      <c r="G66" s="221"/>
    </row>
    <row r="67" spans="1:7" ht="20.100000000000001" customHeight="1" thickBot="1" x14ac:dyDescent="0.3">
      <c r="A67" s="177"/>
      <c r="B67" s="212" t="s">
        <v>31</v>
      </c>
      <c r="C67" s="215" t="s">
        <v>67</v>
      </c>
      <c r="D67" s="216"/>
      <c r="E67" s="70">
        <v>1</v>
      </c>
      <c r="F67" s="222">
        <f>$F$66*E67</f>
        <v>0</v>
      </c>
      <c r="G67" s="223"/>
    </row>
    <row r="68" spans="1:7" ht="20.100000000000001" customHeight="1" x14ac:dyDescent="0.25">
      <c r="A68" s="177"/>
      <c r="B68" s="213"/>
      <c r="C68" s="52" t="s">
        <v>2</v>
      </c>
      <c r="D68" s="16" t="s">
        <v>0</v>
      </c>
      <c r="E68" s="53"/>
      <c r="F68" s="134">
        <f>$F$67*E68</f>
        <v>0</v>
      </c>
      <c r="G68" s="135"/>
    </row>
    <row r="69" spans="1:7" ht="20.100000000000001" customHeight="1" x14ac:dyDescent="0.25">
      <c r="A69" s="177"/>
      <c r="B69" s="213"/>
      <c r="C69" s="59" t="s">
        <v>3</v>
      </c>
      <c r="D69" s="19" t="s">
        <v>57</v>
      </c>
      <c r="E69" s="53"/>
      <c r="F69" s="126">
        <f>$F$67*E69</f>
        <v>0</v>
      </c>
      <c r="G69" s="127"/>
    </row>
    <row r="70" spans="1:7" thickBot="1" x14ac:dyDescent="0.3">
      <c r="A70" s="177"/>
      <c r="B70" s="214"/>
      <c r="C70" s="60" t="s">
        <v>4</v>
      </c>
      <c r="D70" s="18" t="s">
        <v>40</v>
      </c>
      <c r="E70" s="53"/>
      <c r="F70" s="136">
        <f>$F$67*E70</f>
        <v>0</v>
      </c>
      <c r="G70" s="137"/>
    </row>
    <row r="71" spans="1:7" ht="20.100000000000001" customHeight="1" thickTop="1" thickBot="1" x14ac:dyDescent="0.3">
      <c r="A71" s="177"/>
      <c r="B71" s="186"/>
      <c r="C71" s="187"/>
      <c r="D71" s="187"/>
      <c r="E71" s="187"/>
      <c r="F71" s="187"/>
      <c r="G71" s="188"/>
    </row>
    <row r="72" spans="1:7" ht="20.100000000000001" customHeight="1" thickTop="1" thickBot="1" x14ac:dyDescent="0.3">
      <c r="A72" s="177"/>
      <c r="B72" s="217" t="s">
        <v>32</v>
      </c>
      <c r="C72" s="218"/>
      <c r="D72" s="219"/>
      <c r="E72" s="71">
        <v>0.4</v>
      </c>
      <c r="F72" s="144">
        <f>$F$22*E72</f>
        <v>0</v>
      </c>
      <c r="G72" s="145"/>
    </row>
    <row r="73" spans="1:7" ht="20.100000000000001" customHeight="1" thickBot="1" x14ac:dyDescent="0.3">
      <c r="A73" s="177"/>
      <c r="B73" s="204" t="s">
        <v>33</v>
      </c>
      <c r="C73" s="206" t="s">
        <v>45</v>
      </c>
      <c r="D73" s="207"/>
      <c r="E73" s="72">
        <v>0.5</v>
      </c>
      <c r="F73" s="140">
        <f>$F$72*E73</f>
        <v>0</v>
      </c>
      <c r="G73" s="141"/>
    </row>
    <row r="74" spans="1:7" ht="20.100000000000001" customHeight="1" x14ac:dyDescent="0.25">
      <c r="A74" s="177"/>
      <c r="B74" s="205"/>
      <c r="C74" s="52" t="s">
        <v>2</v>
      </c>
      <c r="D74" s="16" t="s">
        <v>0</v>
      </c>
      <c r="E74" s="58"/>
      <c r="F74" s="134">
        <f t="shared" ref="F74:F79" si="0">$F$73*E74</f>
        <v>0</v>
      </c>
      <c r="G74" s="135"/>
    </row>
    <row r="75" spans="1:7" ht="20.100000000000001" customHeight="1" x14ac:dyDescent="0.25">
      <c r="A75" s="177"/>
      <c r="B75" s="205"/>
      <c r="C75" s="73" t="s">
        <v>3</v>
      </c>
      <c r="D75" s="19" t="s">
        <v>57</v>
      </c>
      <c r="E75" s="58"/>
      <c r="F75" s="126">
        <f t="shared" si="0"/>
        <v>0</v>
      </c>
      <c r="G75" s="127"/>
    </row>
    <row r="76" spans="1:7" ht="18" x14ac:dyDescent="0.25">
      <c r="A76" s="177"/>
      <c r="B76" s="205"/>
      <c r="C76" s="74" t="s">
        <v>4</v>
      </c>
      <c r="D76" s="19" t="s">
        <v>42</v>
      </c>
      <c r="E76" s="58"/>
      <c r="F76" s="126">
        <f t="shared" si="0"/>
        <v>0</v>
      </c>
      <c r="G76" s="127"/>
    </row>
    <row r="77" spans="1:7" ht="20.100000000000001" customHeight="1" x14ac:dyDescent="0.25">
      <c r="A77" s="177"/>
      <c r="B77" s="205"/>
      <c r="C77" s="75" t="s">
        <v>38</v>
      </c>
      <c r="D77" s="20" t="s">
        <v>86</v>
      </c>
      <c r="E77" s="58"/>
      <c r="F77" s="126">
        <f t="shared" si="0"/>
        <v>0</v>
      </c>
      <c r="G77" s="127"/>
    </row>
    <row r="78" spans="1:7" ht="20.100000000000001" customHeight="1" x14ac:dyDescent="0.25">
      <c r="A78" s="177"/>
      <c r="B78" s="205"/>
      <c r="C78" s="75" t="s">
        <v>39</v>
      </c>
      <c r="D78" s="20" t="s">
        <v>87</v>
      </c>
      <c r="E78" s="58"/>
      <c r="F78" s="126">
        <f t="shared" si="0"/>
        <v>0</v>
      </c>
      <c r="G78" s="127"/>
    </row>
    <row r="79" spans="1:7" ht="20.100000000000001" customHeight="1" thickBot="1" x14ac:dyDescent="0.3">
      <c r="A79" s="177"/>
      <c r="B79" s="208"/>
      <c r="C79" s="56" t="s">
        <v>36</v>
      </c>
      <c r="D79" s="18" t="s">
        <v>40</v>
      </c>
      <c r="E79" s="57"/>
      <c r="F79" s="128">
        <f t="shared" si="0"/>
        <v>0</v>
      </c>
      <c r="G79" s="129"/>
    </row>
    <row r="80" spans="1:7" ht="20.100000000000001" customHeight="1" thickBot="1" x14ac:dyDescent="0.3">
      <c r="A80" s="177"/>
      <c r="B80" s="209"/>
      <c r="C80" s="210"/>
      <c r="D80" s="210"/>
      <c r="E80" s="210"/>
      <c r="F80" s="210"/>
      <c r="G80" s="211"/>
    </row>
    <row r="81" spans="1:7" ht="20.100000000000001" customHeight="1" thickBot="1" x14ac:dyDescent="0.3">
      <c r="A81" s="177"/>
      <c r="B81" s="204" t="s">
        <v>34</v>
      </c>
      <c r="C81" s="206" t="s">
        <v>15</v>
      </c>
      <c r="D81" s="207"/>
      <c r="E81" s="72">
        <v>0.2</v>
      </c>
      <c r="F81" s="140">
        <f>$F$72*E81</f>
        <v>0</v>
      </c>
      <c r="G81" s="141"/>
    </row>
    <row r="82" spans="1:7" ht="20.100000000000001" customHeight="1" x14ac:dyDescent="0.25">
      <c r="A82" s="177"/>
      <c r="B82" s="205"/>
      <c r="C82" s="52" t="s">
        <v>2</v>
      </c>
      <c r="D82" s="16" t="s">
        <v>0</v>
      </c>
      <c r="E82" s="58"/>
      <c r="F82" s="134">
        <f>$F$81*E82</f>
        <v>0</v>
      </c>
      <c r="G82" s="135"/>
    </row>
    <row r="83" spans="1:7" ht="20.100000000000001" customHeight="1" x14ac:dyDescent="0.25">
      <c r="A83" s="177"/>
      <c r="B83" s="205"/>
      <c r="C83" s="52" t="s">
        <v>3</v>
      </c>
      <c r="D83" s="19" t="s">
        <v>57</v>
      </c>
      <c r="E83" s="58"/>
      <c r="F83" s="126">
        <f>$F$81*E83</f>
        <v>0</v>
      </c>
      <c r="G83" s="127"/>
    </row>
    <row r="84" spans="1:7" ht="20.100000000000001" customHeight="1" x14ac:dyDescent="0.25">
      <c r="A84" s="177"/>
      <c r="B84" s="205"/>
      <c r="C84" s="59" t="s">
        <v>4</v>
      </c>
      <c r="D84" s="17" t="s">
        <v>85</v>
      </c>
      <c r="E84" s="58"/>
      <c r="F84" s="126">
        <f>$F$81*E84</f>
        <v>0</v>
      </c>
      <c r="G84" s="127"/>
    </row>
    <row r="85" spans="1:7" ht="20.100000000000001" customHeight="1" thickBot="1" x14ac:dyDescent="0.3">
      <c r="A85" s="177"/>
      <c r="B85" s="208"/>
      <c r="C85" s="60" t="s">
        <v>13</v>
      </c>
      <c r="D85" s="18" t="s">
        <v>40</v>
      </c>
      <c r="E85" s="57"/>
      <c r="F85" s="128">
        <f>$F$81*E85</f>
        <v>0</v>
      </c>
      <c r="G85" s="129"/>
    </row>
    <row r="86" spans="1:7" ht="20.100000000000001" customHeight="1" thickBot="1" x14ac:dyDescent="0.3">
      <c r="A86" s="177"/>
      <c r="B86" s="209"/>
      <c r="C86" s="210"/>
      <c r="D86" s="210"/>
      <c r="E86" s="210"/>
      <c r="F86" s="210"/>
      <c r="G86" s="211"/>
    </row>
    <row r="87" spans="1:7" ht="20.100000000000001" customHeight="1" thickBot="1" x14ac:dyDescent="0.3">
      <c r="A87" s="177"/>
      <c r="B87" s="204" t="s">
        <v>35</v>
      </c>
      <c r="C87" s="206" t="s">
        <v>14</v>
      </c>
      <c r="D87" s="207"/>
      <c r="E87" s="76">
        <v>0.3</v>
      </c>
      <c r="F87" s="140">
        <f>F72*E87</f>
        <v>0</v>
      </c>
      <c r="G87" s="141"/>
    </row>
    <row r="88" spans="1:7" ht="20.100000000000001" customHeight="1" x14ac:dyDescent="0.25">
      <c r="A88" s="177"/>
      <c r="B88" s="205"/>
      <c r="C88" s="52" t="s">
        <v>2</v>
      </c>
      <c r="D88" s="16" t="s">
        <v>0</v>
      </c>
      <c r="E88" s="55"/>
      <c r="F88" s="138">
        <f t="shared" ref="F88:F93" si="1">$F$87*E88</f>
        <v>0</v>
      </c>
      <c r="G88" s="139"/>
    </row>
    <row r="89" spans="1:7" ht="20.100000000000001" customHeight="1" x14ac:dyDescent="0.25">
      <c r="A89" s="177"/>
      <c r="B89" s="205"/>
      <c r="C89" s="59" t="s">
        <v>3</v>
      </c>
      <c r="D89" s="19" t="s">
        <v>57</v>
      </c>
      <c r="E89" s="55"/>
      <c r="F89" s="142">
        <f t="shared" si="1"/>
        <v>0</v>
      </c>
      <c r="G89" s="143"/>
    </row>
    <row r="90" spans="1:7" ht="20.100000000000001" customHeight="1" x14ac:dyDescent="0.25">
      <c r="A90" s="177"/>
      <c r="B90" s="205"/>
      <c r="C90" s="59" t="s">
        <v>4</v>
      </c>
      <c r="D90" s="19" t="s">
        <v>43</v>
      </c>
      <c r="E90" s="55"/>
      <c r="F90" s="142">
        <f t="shared" si="1"/>
        <v>0</v>
      </c>
      <c r="G90" s="143"/>
    </row>
    <row r="91" spans="1:7" ht="20.100000000000001" customHeight="1" x14ac:dyDescent="0.25">
      <c r="A91" s="177"/>
      <c r="B91" s="205"/>
      <c r="C91" s="77" t="s">
        <v>38</v>
      </c>
      <c r="D91" s="20" t="s">
        <v>44</v>
      </c>
      <c r="E91" s="63"/>
      <c r="F91" s="142">
        <f t="shared" si="1"/>
        <v>0</v>
      </c>
      <c r="G91" s="143"/>
    </row>
    <row r="92" spans="1:7" ht="20.100000000000001" customHeight="1" x14ac:dyDescent="0.25">
      <c r="A92" s="177"/>
      <c r="B92" s="205"/>
      <c r="C92" s="78" t="s">
        <v>36</v>
      </c>
      <c r="D92" s="20" t="s">
        <v>84</v>
      </c>
      <c r="E92" s="63"/>
      <c r="F92" s="142">
        <f t="shared" si="1"/>
        <v>0</v>
      </c>
      <c r="G92" s="143"/>
    </row>
    <row r="93" spans="1:7" thickBot="1" x14ac:dyDescent="0.3">
      <c r="A93" s="177"/>
      <c r="B93" s="205"/>
      <c r="C93" s="78" t="s">
        <v>37</v>
      </c>
      <c r="D93" s="20" t="s">
        <v>40</v>
      </c>
      <c r="E93" s="63"/>
      <c r="F93" s="132">
        <f t="shared" si="1"/>
        <v>0</v>
      </c>
      <c r="G93" s="133"/>
    </row>
    <row r="94" spans="1:7" ht="6.75" customHeight="1" thickTop="1" x14ac:dyDescent="0.25">
      <c r="A94" s="177"/>
      <c r="B94" s="79"/>
      <c r="C94" s="22"/>
      <c r="D94" s="22"/>
      <c r="E94" s="80"/>
      <c r="F94" s="81"/>
      <c r="G94" s="82"/>
    </row>
    <row r="95" spans="1:7" s="1" customFormat="1" ht="50.1" customHeight="1" x14ac:dyDescent="0.25">
      <c r="A95" s="177"/>
      <c r="B95" s="9"/>
      <c r="C95" s="9"/>
      <c r="D95" s="9"/>
      <c r="E95" s="9"/>
      <c r="F95" s="9"/>
      <c r="G95" s="9"/>
    </row>
    <row r="96" spans="1:7" s="1" customFormat="1" ht="90" customHeight="1" x14ac:dyDescent="0.25">
      <c r="A96" s="177"/>
      <c r="B96" s="9"/>
      <c r="C96" s="9"/>
      <c r="D96" s="9"/>
      <c r="E96" s="9"/>
      <c r="F96" s="9"/>
      <c r="G96" s="9"/>
    </row>
    <row r="97" spans="1:7" s="1" customFormat="1" ht="51" customHeight="1" x14ac:dyDescent="0.25">
      <c r="A97" s="177"/>
      <c r="B97" s="9"/>
      <c r="C97" s="9"/>
      <c r="D97" s="9"/>
      <c r="E97" s="9"/>
      <c r="F97" s="9"/>
      <c r="G97" s="9"/>
    </row>
    <row r="98" spans="1:7" ht="39" customHeight="1" x14ac:dyDescent="0.25">
      <c r="A98" s="177"/>
    </row>
  </sheetData>
  <mergeCells count="113">
    <mergeCell ref="B2:G2"/>
    <mergeCell ref="B19:G20"/>
    <mergeCell ref="B87:B93"/>
    <mergeCell ref="C87:D87"/>
    <mergeCell ref="B73:B79"/>
    <mergeCell ref="C73:D73"/>
    <mergeCell ref="B80:G80"/>
    <mergeCell ref="B81:B85"/>
    <mergeCell ref="C81:D81"/>
    <mergeCell ref="B86:G86"/>
    <mergeCell ref="F77:G77"/>
    <mergeCell ref="F78:G78"/>
    <mergeCell ref="F79:G79"/>
    <mergeCell ref="F81:G81"/>
    <mergeCell ref="F73:G73"/>
    <mergeCell ref="B67:B70"/>
    <mergeCell ref="C67:D67"/>
    <mergeCell ref="B71:G71"/>
    <mergeCell ref="B72:D72"/>
    <mergeCell ref="F66:G66"/>
    <mergeCell ref="F67:G67"/>
    <mergeCell ref="F68:G68"/>
    <mergeCell ref="B54:B58"/>
    <mergeCell ref="C54:D54"/>
    <mergeCell ref="B60:B64"/>
    <mergeCell ref="C60:D60"/>
    <mergeCell ref="B65:G65"/>
    <mergeCell ref="B66:D66"/>
    <mergeCell ref="F58:G58"/>
    <mergeCell ref="F60:G60"/>
    <mergeCell ref="F61:G61"/>
    <mergeCell ref="F62:G62"/>
    <mergeCell ref="F55:G55"/>
    <mergeCell ref="B48:B52"/>
    <mergeCell ref="C48:D48"/>
    <mergeCell ref="F44:G44"/>
    <mergeCell ref="F45:G45"/>
    <mergeCell ref="F46:G46"/>
    <mergeCell ref="F48:G48"/>
    <mergeCell ref="F24:G24"/>
    <mergeCell ref="A25:A98"/>
    <mergeCell ref="B21:D21"/>
    <mergeCell ref="B22:D22"/>
    <mergeCell ref="F49:G49"/>
    <mergeCell ref="F50:G50"/>
    <mergeCell ref="B23:D23"/>
    <mergeCell ref="B24:B27"/>
    <mergeCell ref="C24:D24"/>
    <mergeCell ref="B28:G28"/>
    <mergeCell ref="F43:G43"/>
    <mergeCell ref="F39:G39"/>
    <mergeCell ref="B40:G40"/>
    <mergeCell ref="F41:G41"/>
    <mergeCell ref="F42:G42"/>
    <mergeCell ref="B41:D41"/>
    <mergeCell ref="B42:B46"/>
    <mergeCell ref="C42:D42"/>
    <mergeCell ref="B3:G3"/>
    <mergeCell ref="B5:G5"/>
    <mergeCell ref="C29:D29"/>
    <mergeCell ref="F37:G37"/>
    <mergeCell ref="F38:G38"/>
    <mergeCell ref="E21:G21"/>
    <mergeCell ref="F22:G22"/>
    <mergeCell ref="F23:G23"/>
    <mergeCell ref="F32:G32"/>
    <mergeCell ref="C35:D35"/>
    <mergeCell ref="B29:B33"/>
    <mergeCell ref="F25:G25"/>
    <mergeCell ref="F36:G36"/>
    <mergeCell ref="F26:G26"/>
    <mergeCell ref="F27:G27"/>
    <mergeCell ref="B34:G34"/>
    <mergeCell ref="B35:B39"/>
    <mergeCell ref="F29:G29"/>
    <mergeCell ref="F30:G30"/>
    <mergeCell ref="F31:G31"/>
    <mergeCell ref="F33:G33"/>
    <mergeCell ref="F35:G35"/>
    <mergeCell ref="B10:C10"/>
    <mergeCell ref="F51:G51"/>
    <mergeCell ref="F52:G52"/>
    <mergeCell ref="F54:G54"/>
    <mergeCell ref="F93:G93"/>
    <mergeCell ref="F82:G82"/>
    <mergeCell ref="F83:G83"/>
    <mergeCell ref="F84:G84"/>
    <mergeCell ref="F85:G85"/>
    <mergeCell ref="F56:G56"/>
    <mergeCell ref="F57:G57"/>
    <mergeCell ref="F63:G63"/>
    <mergeCell ref="F64:G64"/>
    <mergeCell ref="F88:G88"/>
    <mergeCell ref="F87:G87"/>
    <mergeCell ref="F76:G76"/>
    <mergeCell ref="F89:G89"/>
    <mergeCell ref="F90:G90"/>
    <mergeCell ref="F91:G91"/>
    <mergeCell ref="F92:G92"/>
    <mergeCell ref="F74:G74"/>
    <mergeCell ref="F75:G75"/>
    <mergeCell ref="F69:G69"/>
    <mergeCell ref="F70:G70"/>
    <mergeCell ref="F72:G72"/>
    <mergeCell ref="B47:G47"/>
    <mergeCell ref="F10:G10"/>
    <mergeCell ref="F11:G11"/>
    <mergeCell ref="F12:G12"/>
    <mergeCell ref="F13:G13"/>
    <mergeCell ref="B15:D15"/>
    <mergeCell ref="B16:D16"/>
    <mergeCell ref="F15:G15"/>
    <mergeCell ref="F16:G16"/>
  </mergeCells>
  <printOptions gridLines="1"/>
  <pageMargins left="0.31496062992125984" right="0.23622047244094491" top="0.74803149606299213" bottom="0.74803149606299213" header="0.31496062992125984" footer="0.31496062992125984"/>
  <pageSetup paperSize="8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9"/>
  <sheetViews>
    <sheetView topLeftCell="A29" zoomScale="75" zoomScaleNormal="75" workbookViewId="0">
      <selection activeCell="E51" sqref="E51"/>
    </sheetView>
  </sheetViews>
  <sheetFormatPr defaultRowHeight="18.75" x14ac:dyDescent="0.3"/>
  <cols>
    <col min="1" max="1" width="3" style="3" customWidth="1"/>
    <col min="2" max="2" width="34" style="3" customWidth="1"/>
    <col min="3" max="3" width="20.140625" style="3" bestFit="1" customWidth="1"/>
    <col min="4" max="4" width="79.28515625" style="3" bestFit="1" customWidth="1"/>
    <col min="5" max="5" width="27" style="3" bestFit="1" customWidth="1"/>
    <col min="6" max="6" width="21.85546875" style="3" bestFit="1" customWidth="1"/>
    <col min="7" max="7" width="22.42578125" style="3" bestFit="1" customWidth="1"/>
    <col min="8" max="8" width="4.42578125" customWidth="1"/>
    <col min="9" max="9" width="20.7109375" customWidth="1"/>
  </cols>
  <sheetData>
    <row r="1" spans="2:7" ht="19.5" thickBot="1" x14ac:dyDescent="0.35">
      <c r="B1" s="9"/>
      <c r="C1" s="9"/>
      <c r="D1" s="9"/>
      <c r="E1" s="9"/>
      <c r="F1" s="9"/>
      <c r="G1" s="9"/>
    </row>
    <row r="2" spans="2:7" ht="34.5" customHeight="1" thickBot="1" x14ac:dyDescent="0.35">
      <c r="B2" s="154" t="s">
        <v>62</v>
      </c>
      <c r="C2" s="155"/>
      <c r="D2" s="155"/>
      <c r="E2" s="155"/>
      <c r="F2" s="155"/>
      <c r="G2" s="179"/>
    </row>
    <row r="3" spans="2:7" ht="20.25" customHeight="1" thickBot="1" x14ac:dyDescent="0.35">
      <c r="B3" s="281" t="s">
        <v>16</v>
      </c>
      <c r="C3" s="276"/>
      <c r="D3" s="276"/>
      <c r="E3" s="276"/>
      <c r="F3" s="276"/>
      <c r="G3" s="282"/>
    </row>
    <row r="4" spans="2:7" ht="20.25" thickTop="1" thickBot="1" x14ac:dyDescent="0.35">
      <c r="B4" s="9"/>
      <c r="C4" s="9"/>
      <c r="D4" s="9"/>
      <c r="E4" s="9"/>
      <c r="F4" s="9"/>
      <c r="G4" s="9"/>
    </row>
    <row r="5" spans="2:7" ht="19.5" thickTop="1" x14ac:dyDescent="0.3">
      <c r="B5" s="198" t="s">
        <v>10</v>
      </c>
      <c r="C5" s="199"/>
      <c r="D5" s="199"/>
      <c r="E5" s="199"/>
      <c r="F5" s="199"/>
      <c r="G5" s="200"/>
    </row>
    <row r="6" spans="2:7" ht="12" customHeight="1" x14ac:dyDescent="0.3">
      <c r="B6" s="83"/>
      <c r="C6" s="9"/>
      <c r="D6" s="9"/>
      <c r="E6" s="9"/>
      <c r="F6" s="9"/>
      <c r="G6" s="85"/>
    </row>
    <row r="7" spans="2:7" x14ac:dyDescent="0.3">
      <c r="B7" s="86"/>
      <c r="C7" s="9"/>
      <c r="D7" s="9"/>
      <c r="E7" s="26" t="s">
        <v>8</v>
      </c>
      <c r="F7" s="26"/>
      <c r="G7" s="84" t="s">
        <v>53</v>
      </c>
    </row>
    <row r="8" spans="2:7" ht="22.5" x14ac:dyDescent="0.3">
      <c r="B8" s="87"/>
      <c r="C8" s="29"/>
      <c r="D8" s="9"/>
      <c r="E8" s="30">
        <v>0</v>
      </c>
      <c r="F8" s="31"/>
      <c r="G8" s="88" t="e">
        <f>F11+#REF!+#REF!</f>
        <v>#REF!</v>
      </c>
    </row>
    <row r="9" spans="2:7" ht="8.25" customHeight="1" thickBot="1" x14ac:dyDescent="0.35">
      <c r="B9" s="87"/>
      <c r="C9" s="29"/>
      <c r="D9" s="9"/>
      <c r="E9" s="33"/>
      <c r="F9" s="31"/>
      <c r="G9" s="89"/>
    </row>
    <row r="10" spans="2:7" ht="45.75" customHeight="1" x14ac:dyDescent="0.3">
      <c r="B10" s="170" t="s">
        <v>60</v>
      </c>
      <c r="C10" s="171"/>
      <c r="D10" s="10" t="s">
        <v>55</v>
      </c>
      <c r="E10" s="10" t="s">
        <v>56</v>
      </c>
      <c r="F10" s="112" t="s">
        <v>54</v>
      </c>
      <c r="G10" s="283"/>
    </row>
    <row r="11" spans="2:7" ht="46.5" customHeight="1" x14ac:dyDescent="0.3">
      <c r="B11" s="90"/>
      <c r="C11" s="91"/>
      <c r="D11" s="11">
        <v>0</v>
      </c>
      <c r="E11" s="37">
        <v>0.02</v>
      </c>
      <c r="F11" s="272">
        <f>D11*E11</f>
        <v>0</v>
      </c>
      <c r="G11" s="273"/>
    </row>
    <row r="12" spans="2:7" ht="19.5" thickBot="1" x14ac:dyDescent="0.35">
      <c r="B12" s="92"/>
      <c r="C12" s="44"/>
      <c r="D12" s="14"/>
      <c r="E12" s="44"/>
      <c r="F12" s="14"/>
      <c r="G12" s="93"/>
    </row>
    <row r="13" spans="2:7" x14ac:dyDescent="0.3">
      <c r="B13" s="280" t="s">
        <v>5</v>
      </c>
      <c r="C13" s="119"/>
      <c r="D13" s="119"/>
      <c r="E13" s="46">
        <v>0.8</v>
      </c>
      <c r="F13" s="122">
        <f>F11*E13</f>
        <v>0</v>
      </c>
      <c r="G13" s="271"/>
    </row>
    <row r="14" spans="2:7" x14ac:dyDescent="0.3">
      <c r="B14" s="274" t="s">
        <v>6</v>
      </c>
      <c r="C14" s="121"/>
      <c r="D14" s="121"/>
      <c r="E14" s="44">
        <v>0.2</v>
      </c>
      <c r="F14" s="124">
        <f>F11*E14</f>
        <v>0</v>
      </c>
      <c r="G14" s="275"/>
    </row>
    <row r="15" spans="2:7" ht="3.75" customHeight="1" thickBot="1" x14ac:dyDescent="0.35">
      <c r="B15" s="94"/>
      <c r="C15" s="95"/>
      <c r="D15" s="95"/>
      <c r="E15" s="95"/>
      <c r="F15" s="95"/>
      <c r="G15" s="96"/>
    </row>
    <row r="16" spans="2:7" ht="9.75" customHeight="1" thickTop="1" x14ac:dyDescent="0.3">
      <c r="B16" s="9"/>
      <c r="C16" s="9"/>
      <c r="D16" s="9"/>
      <c r="E16" s="97"/>
      <c r="F16" s="98"/>
      <c r="G16" s="9"/>
    </row>
    <row r="17" spans="1:9" ht="10.5" customHeight="1" thickBot="1" x14ac:dyDescent="0.35">
      <c r="B17" s="276"/>
      <c r="C17" s="276"/>
      <c r="D17" s="276"/>
      <c r="E17" s="276"/>
      <c r="F17" s="276"/>
      <c r="G17" s="276"/>
    </row>
    <row r="18" spans="1:9" ht="19.5" thickTop="1" x14ac:dyDescent="0.3">
      <c r="B18" s="277" t="s">
        <v>9</v>
      </c>
      <c r="C18" s="278"/>
      <c r="D18" s="278"/>
      <c r="E18" s="278"/>
      <c r="F18" s="278"/>
      <c r="G18" s="279"/>
    </row>
    <row r="19" spans="1:9" ht="19.5" thickBot="1" x14ac:dyDescent="0.35">
      <c r="A19" s="4"/>
      <c r="B19" s="99"/>
      <c r="C19" s="100"/>
      <c r="D19" s="100"/>
      <c r="E19" s="100"/>
      <c r="F19" s="100"/>
      <c r="G19" s="101"/>
    </row>
    <row r="20" spans="1:9" ht="30" customHeight="1" thickBot="1" x14ac:dyDescent="0.3">
      <c r="A20" s="177"/>
      <c r="B20" s="178" t="s">
        <v>7</v>
      </c>
      <c r="C20" s="155"/>
      <c r="D20" s="179"/>
      <c r="E20" s="268" t="s">
        <v>66</v>
      </c>
      <c r="F20" s="269"/>
      <c r="G20" s="270"/>
    </row>
    <row r="21" spans="1:9" ht="30" customHeight="1" thickBot="1" x14ac:dyDescent="0.3">
      <c r="A21" s="177"/>
      <c r="B21" s="224" t="s">
        <v>41</v>
      </c>
      <c r="C21" s="225"/>
      <c r="D21" s="226"/>
      <c r="E21" s="49">
        <v>1</v>
      </c>
      <c r="F21" s="157">
        <f>F13</f>
        <v>0</v>
      </c>
      <c r="G21" s="158"/>
      <c r="I21" s="5"/>
    </row>
    <row r="22" spans="1:9" ht="35.1" customHeight="1" thickTop="1" thickBot="1" x14ac:dyDescent="0.3">
      <c r="A22" s="177"/>
      <c r="B22" s="183" t="s">
        <v>20</v>
      </c>
      <c r="C22" s="184"/>
      <c r="D22" s="185"/>
      <c r="E22" s="50">
        <v>0.1</v>
      </c>
      <c r="F22" s="159">
        <f>$F$21*E22</f>
        <v>0</v>
      </c>
      <c r="G22" s="160"/>
      <c r="I22" s="5"/>
    </row>
    <row r="23" spans="1:9" ht="20.100000000000001" customHeight="1" thickBot="1" x14ac:dyDescent="0.3">
      <c r="A23" s="177"/>
      <c r="B23" s="227" t="s">
        <v>21</v>
      </c>
      <c r="C23" s="152" t="s">
        <v>17</v>
      </c>
      <c r="D23" s="153"/>
      <c r="E23" s="51">
        <v>1</v>
      </c>
      <c r="F23" s="168">
        <f>$F$22*E23</f>
        <v>0</v>
      </c>
      <c r="G23" s="169"/>
      <c r="I23" s="2"/>
    </row>
    <row r="24" spans="1:9" ht="20.100000000000001" customHeight="1" x14ac:dyDescent="0.25">
      <c r="A24" s="177"/>
      <c r="B24" s="228"/>
      <c r="C24" s="52" t="s">
        <v>2</v>
      </c>
      <c r="D24" s="16" t="s">
        <v>0</v>
      </c>
      <c r="E24" s="53">
        <v>1</v>
      </c>
      <c r="F24" s="134">
        <f>$F$23*E24</f>
        <v>0</v>
      </c>
      <c r="G24" s="135"/>
      <c r="I24" s="6"/>
    </row>
    <row r="25" spans="1:9" ht="20.100000000000001" customHeight="1" x14ac:dyDescent="0.25">
      <c r="A25" s="177"/>
      <c r="B25" s="229"/>
      <c r="C25" s="54" t="s">
        <v>3</v>
      </c>
      <c r="D25" s="19" t="s">
        <v>57</v>
      </c>
      <c r="E25" s="55"/>
      <c r="F25" s="126">
        <f>$F$23*E25</f>
        <v>0</v>
      </c>
      <c r="G25" s="127"/>
      <c r="I25" s="6"/>
    </row>
    <row r="26" spans="1:9" ht="20.100000000000001" customHeight="1" thickBot="1" x14ac:dyDescent="0.3">
      <c r="A26" s="177"/>
      <c r="B26" s="230"/>
      <c r="C26" s="56" t="s">
        <v>4</v>
      </c>
      <c r="D26" s="18" t="s">
        <v>40</v>
      </c>
      <c r="E26" s="57"/>
      <c r="F26" s="136">
        <f>$F$23*E26</f>
        <v>0</v>
      </c>
      <c r="G26" s="137"/>
      <c r="I26" s="6"/>
    </row>
    <row r="27" spans="1:9" ht="19.5" thickTop="1" thickBot="1" x14ac:dyDescent="0.3">
      <c r="A27" s="177"/>
      <c r="B27" s="186"/>
      <c r="C27" s="187"/>
      <c r="D27" s="187"/>
      <c r="E27" s="187"/>
      <c r="F27" s="187"/>
      <c r="G27" s="188"/>
      <c r="I27" s="6"/>
    </row>
    <row r="28" spans="1:9" ht="35.1" customHeight="1" thickTop="1" thickBot="1" x14ac:dyDescent="0.3">
      <c r="A28" s="177"/>
      <c r="B28" s="231" t="s">
        <v>24</v>
      </c>
      <c r="C28" s="232"/>
      <c r="D28" s="233"/>
      <c r="E28" s="102">
        <v>0.1</v>
      </c>
      <c r="F28" s="234">
        <f>$F$21*E28</f>
        <v>0</v>
      </c>
      <c r="G28" s="235"/>
      <c r="I28" s="6"/>
    </row>
    <row r="29" spans="1:9" ht="20.100000000000001" customHeight="1" thickBot="1" x14ac:dyDescent="0.3">
      <c r="A29" s="177"/>
      <c r="B29" s="236" t="s">
        <v>27</v>
      </c>
      <c r="C29" s="240" t="s">
        <v>46</v>
      </c>
      <c r="D29" s="241"/>
      <c r="E29" s="65">
        <v>1</v>
      </c>
      <c r="F29" s="242">
        <f>F28*E29</f>
        <v>0</v>
      </c>
      <c r="G29" s="243"/>
      <c r="I29" s="6"/>
    </row>
    <row r="30" spans="1:9" ht="20.100000000000001" customHeight="1" x14ac:dyDescent="0.25">
      <c r="A30" s="177"/>
      <c r="B30" s="237"/>
      <c r="C30" s="52" t="s">
        <v>2</v>
      </c>
      <c r="D30" s="16" t="s">
        <v>0</v>
      </c>
      <c r="E30" s="58">
        <v>1</v>
      </c>
      <c r="F30" s="244">
        <f>$F$29*E30</f>
        <v>0</v>
      </c>
      <c r="G30" s="245"/>
      <c r="I30" s="6"/>
    </row>
    <row r="31" spans="1:9" ht="20.100000000000001" customHeight="1" x14ac:dyDescent="0.25">
      <c r="A31" s="177"/>
      <c r="B31" s="238"/>
      <c r="C31" s="52" t="s">
        <v>3</v>
      </c>
      <c r="D31" s="19" t="s">
        <v>57</v>
      </c>
      <c r="E31" s="58"/>
      <c r="F31" s="246">
        <f>$F$29*E31</f>
        <v>0</v>
      </c>
      <c r="G31" s="247"/>
      <c r="I31" s="6"/>
    </row>
    <row r="32" spans="1:9" ht="20.100000000000001" customHeight="1" x14ac:dyDescent="0.25">
      <c r="A32" s="177"/>
      <c r="B32" s="238"/>
      <c r="C32" s="59" t="s">
        <v>4</v>
      </c>
      <c r="D32" s="17" t="s">
        <v>74</v>
      </c>
      <c r="E32" s="58"/>
      <c r="F32" s="246">
        <f>$F$29*E32</f>
        <v>0</v>
      </c>
      <c r="G32" s="247"/>
      <c r="I32" s="6"/>
    </row>
    <row r="33" spans="1:11" ht="19.5" customHeight="1" thickBot="1" x14ac:dyDescent="0.3">
      <c r="A33" s="177"/>
      <c r="B33" s="239"/>
      <c r="C33" s="60" t="s">
        <v>13</v>
      </c>
      <c r="D33" s="18" t="s">
        <v>40</v>
      </c>
      <c r="E33" s="57"/>
      <c r="F33" s="248">
        <f>$F$29*E33</f>
        <v>0</v>
      </c>
      <c r="G33" s="249"/>
      <c r="I33" s="6"/>
    </row>
    <row r="34" spans="1:11" ht="20.100000000000001" customHeight="1" thickTop="1" thickBot="1" x14ac:dyDescent="0.3">
      <c r="A34" s="177"/>
      <c r="B34" s="186"/>
      <c r="C34" s="187"/>
      <c r="D34" s="187"/>
      <c r="E34" s="187"/>
      <c r="F34" s="187"/>
      <c r="G34" s="188"/>
      <c r="I34" s="6"/>
    </row>
    <row r="35" spans="1:11" ht="35.1" customHeight="1" thickTop="1" thickBot="1" x14ac:dyDescent="0.3">
      <c r="A35" s="177"/>
      <c r="B35" s="250" t="s">
        <v>75</v>
      </c>
      <c r="C35" s="251"/>
      <c r="D35" s="252"/>
      <c r="E35" s="69">
        <v>0.4</v>
      </c>
      <c r="F35" s="220">
        <f>$F$21*E35</f>
        <v>0</v>
      </c>
      <c r="G35" s="221"/>
      <c r="I35" s="6"/>
    </row>
    <row r="36" spans="1:11" ht="20.100000000000001" customHeight="1" thickBot="1" x14ac:dyDescent="0.3">
      <c r="A36" s="177"/>
      <c r="B36" s="253" t="s">
        <v>31</v>
      </c>
      <c r="C36" s="257" t="s">
        <v>67</v>
      </c>
      <c r="D36" s="258"/>
      <c r="E36" s="70">
        <v>1</v>
      </c>
      <c r="F36" s="222">
        <f>$F$35*E36</f>
        <v>0</v>
      </c>
      <c r="G36" s="223"/>
      <c r="I36" s="6"/>
    </row>
    <row r="37" spans="1:11" ht="20.100000000000001" customHeight="1" x14ac:dyDescent="0.25">
      <c r="A37" s="177"/>
      <c r="B37" s="254"/>
      <c r="C37" s="52" t="s">
        <v>2</v>
      </c>
      <c r="D37" s="16" t="s">
        <v>0</v>
      </c>
      <c r="E37" s="53">
        <v>1</v>
      </c>
      <c r="F37" s="134">
        <f>$F$36*E37</f>
        <v>0</v>
      </c>
      <c r="G37" s="135"/>
      <c r="I37" s="6"/>
      <c r="K37" s="7"/>
    </row>
    <row r="38" spans="1:11" ht="20.100000000000001" customHeight="1" x14ac:dyDescent="0.25">
      <c r="A38" s="177"/>
      <c r="B38" s="255"/>
      <c r="C38" s="59" t="s">
        <v>3</v>
      </c>
      <c r="D38" s="19" t="s">
        <v>57</v>
      </c>
      <c r="E38" s="53"/>
      <c r="F38" s="126">
        <f>$F$36*E38</f>
        <v>0</v>
      </c>
      <c r="G38" s="127"/>
      <c r="I38" s="6"/>
    </row>
    <row r="39" spans="1:11" ht="20.100000000000001" customHeight="1" thickBot="1" x14ac:dyDescent="0.3">
      <c r="A39" s="177"/>
      <c r="B39" s="256"/>
      <c r="C39" s="60" t="s">
        <v>4</v>
      </c>
      <c r="D39" s="18" t="s">
        <v>40</v>
      </c>
      <c r="E39" s="53"/>
      <c r="F39" s="136">
        <f>$F$36*E39</f>
        <v>0</v>
      </c>
      <c r="G39" s="137"/>
      <c r="I39" s="6"/>
    </row>
    <row r="40" spans="1:11" ht="20.100000000000001" customHeight="1" thickTop="1" thickBot="1" x14ac:dyDescent="0.3">
      <c r="A40" s="177"/>
      <c r="B40" s="186"/>
      <c r="C40" s="187"/>
      <c r="D40" s="187"/>
      <c r="E40" s="187"/>
      <c r="F40" s="187"/>
      <c r="G40" s="188"/>
      <c r="I40" s="6"/>
    </row>
    <row r="41" spans="1:11" ht="35.1" customHeight="1" thickTop="1" thickBot="1" x14ac:dyDescent="0.3">
      <c r="A41" s="177"/>
      <c r="B41" s="259" t="s">
        <v>32</v>
      </c>
      <c r="C41" s="260"/>
      <c r="D41" s="261"/>
      <c r="E41" s="71">
        <v>0.4</v>
      </c>
      <c r="F41" s="144">
        <f>$F$21*E41</f>
        <v>0</v>
      </c>
      <c r="G41" s="145"/>
      <c r="I41" s="6"/>
    </row>
    <row r="42" spans="1:11" ht="20.100000000000001" customHeight="1" thickBot="1" x14ac:dyDescent="0.3">
      <c r="A42" s="177"/>
      <c r="B42" s="262" t="s">
        <v>33</v>
      </c>
      <c r="C42" s="266" t="s">
        <v>47</v>
      </c>
      <c r="D42" s="267"/>
      <c r="E42" s="72">
        <v>0.7</v>
      </c>
      <c r="F42" s="140">
        <f>$F$41*E42</f>
        <v>0</v>
      </c>
      <c r="G42" s="141"/>
      <c r="I42" s="6"/>
    </row>
    <row r="43" spans="1:11" ht="20.100000000000001" customHeight="1" x14ac:dyDescent="0.25">
      <c r="A43" s="177"/>
      <c r="B43" s="263"/>
      <c r="C43" s="52" t="s">
        <v>2</v>
      </c>
      <c r="D43" s="16" t="s">
        <v>0</v>
      </c>
      <c r="E43" s="58">
        <v>1</v>
      </c>
      <c r="F43" s="134">
        <f>$F$42*E43</f>
        <v>0</v>
      </c>
      <c r="G43" s="135"/>
      <c r="I43" s="6"/>
    </row>
    <row r="44" spans="1:11" ht="20.100000000000001" customHeight="1" x14ac:dyDescent="0.25">
      <c r="A44" s="177"/>
      <c r="B44" s="263"/>
      <c r="C44" s="73" t="s">
        <v>3</v>
      </c>
      <c r="D44" s="19" t="s">
        <v>57</v>
      </c>
      <c r="E44" s="58"/>
      <c r="F44" s="126">
        <f>$F$42*E44</f>
        <v>0</v>
      </c>
      <c r="G44" s="127"/>
      <c r="I44" s="6"/>
    </row>
    <row r="45" spans="1:11" ht="20.100000000000001" customHeight="1" x14ac:dyDescent="0.25">
      <c r="A45" s="177"/>
      <c r="B45" s="264"/>
      <c r="C45" s="74" t="s">
        <v>4</v>
      </c>
      <c r="D45" s="19" t="s">
        <v>48</v>
      </c>
      <c r="E45" s="58"/>
      <c r="F45" s="126">
        <f>$F$42*E45</f>
        <v>0</v>
      </c>
      <c r="G45" s="127"/>
      <c r="I45" s="6"/>
    </row>
    <row r="46" spans="1:11" ht="20.100000000000001" customHeight="1" x14ac:dyDescent="0.25">
      <c r="A46" s="177"/>
      <c r="B46" s="264"/>
      <c r="C46" s="74" t="s">
        <v>51</v>
      </c>
      <c r="D46" s="20" t="s">
        <v>76</v>
      </c>
      <c r="E46" s="63"/>
      <c r="F46" s="126">
        <f>$F$42*E46</f>
        <v>0</v>
      </c>
      <c r="G46" s="127"/>
      <c r="I46" s="6"/>
    </row>
    <row r="47" spans="1:11" ht="20.100000000000001" customHeight="1" thickBot="1" x14ac:dyDescent="0.3">
      <c r="A47" s="177"/>
      <c r="B47" s="265"/>
      <c r="C47" s="56" t="s">
        <v>52</v>
      </c>
      <c r="D47" s="18" t="s">
        <v>40</v>
      </c>
      <c r="E47" s="57"/>
      <c r="F47" s="128">
        <f>$F$42*E47</f>
        <v>0</v>
      </c>
      <c r="G47" s="129"/>
      <c r="I47" s="6"/>
    </row>
    <row r="48" spans="1:11" ht="20.100000000000001" customHeight="1" thickBot="1" x14ac:dyDescent="0.3">
      <c r="A48" s="177"/>
      <c r="B48" s="209"/>
      <c r="C48" s="210"/>
      <c r="D48" s="210"/>
      <c r="E48" s="210"/>
      <c r="F48" s="210"/>
      <c r="G48" s="211"/>
      <c r="I48" s="6"/>
    </row>
    <row r="49" spans="1:9" ht="20.100000000000001" customHeight="1" thickBot="1" x14ac:dyDescent="0.3">
      <c r="A49" s="177"/>
      <c r="B49" s="262" t="s">
        <v>34</v>
      </c>
      <c r="C49" s="266" t="s">
        <v>49</v>
      </c>
      <c r="D49" s="267"/>
      <c r="E49" s="76">
        <v>0.3</v>
      </c>
      <c r="F49" s="140">
        <f>F41*E49</f>
        <v>0</v>
      </c>
      <c r="G49" s="141"/>
      <c r="I49" s="6"/>
    </row>
    <row r="50" spans="1:9" ht="20.100000000000001" customHeight="1" x14ac:dyDescent="0.25">
      <c r="A50" s="177"/>
      <c r="B50" s="263"/>
      <c r="C50" s="52" t="s">
        <v>2</v>
      </c>
      <c r="D50" s="16" t="s">
        <v>0</v>
      </c>
      <c r="E50" s="68">
        <v>1</v>
      </c>
      <c r="F50" s="138">
        <f t="shared" ref="F50:F55" si="0">$F$49*E50</f>
        <v>0</v>
      </c>
      <c r="G50" s="139"/>
      <c r="I50" s="6"/>
    </row>
    <row r="51" spans="1:9" ht="20.100000000000001" customHeight="1" x14ac:dyDescent="0.25">
      <c r="A51" s="177"/>
      <c r="B51" s="263"/>
      <c r="C51" s="59" t="s">
        <v>3</v>
      </c>
      <c r="D51" s="19" t="s">
        <v>80</v>
      </c>
      <c r="E51" s="63"/>
      <c r="F51" s="142">
        <f t="shared" si="0"/>
        <v>0</v>
      </c>
      <c r="G51" s="143"/>
      <c r="I51" s="6"/>
    </row>
    <row r="52" spans="1:9" ht="20.100000000000001" customHeight="1" x14ac:dyDescent="0.25">
      <c r="A52" s="177"/>
      <c r="B52" s="264"/>
      <c r="C52" s="59" t="s">
        <v>4</v>
      </c>
      <c r="D52" s="19" t="s">
        <v>82</v>
      </c>
      <c r="E52" s="63"/>
      <c r="F52" s="142">
        <f t="shared" si="0"/>
        <v>0</v>
      </c>
      <c r="G52" s="143"/>
      <c r="I52" s="6"/>
    </row>
    <row r="53" spans="1:9" ht="20.100000000000001" customHeight="1" x14ac:dyDescent="0.25">
      <c r="A53" s="177"/>
      <c r="B53" s="264"/>
      <c r="C53" s="78" t="s">
        <v>51</v>
      </c>
      <c r="D53" s="20" t="s">
        <v>79</v>
      </c>
      <c r="E53" s="63"/>
      <c r="F53" s="142">
        <f t="shared" si="0"/>
        <v>0</v>
      </c>
      <c r="G53" s="143"/>
      <c r="I53" s="6"/>
    </row>
    <row r="54" spans="1:9" ht="19.5" customHeight="1" x14ac:dyDescent="0.25">
      <c r="A54" s="177"/>
      <c r="B54" s="264"/>
      <c r="C54" s="78" t="s">
        <v>13</v>
      </c>
      <c r="D54" s="20" t="s">
        <v>83</v>
      </c>
      <c r="E54" s="63"/>
      <c r="F54" s="142">
        <f t="shared" si="0"/>
        <v>0</v>
      </c>
      <c r="G54" s="143"/>
      <c r="I54" s="6"/>
    </row>
    <row r="55" spans="1:9" ht="20.100000000000001" customHeight="1" thickBot="1" x14ac:dyDescent="0.3">
      <c r="A55" s="177"/>
      <c r="B55" s="265"/>
      <c r="C55" s="103" t="s">
        <v>50</v>
      </c>
      <c r="D55" s="18" t="s">
        <v>40</v>
      </c>
      <c r="E55" s="57"/>
      <c r="F55" s="284">
        <f t="shared" si="0"/>
        <v>0</v>
      </c>
      <c r="G55" s="285"/>
      <c r="I55" s="6"/>
    </row>
    <row r="56" spans="1:9" ht="18" x14ac:dyDescent="0.25">
      <c r="A56" s="177"/>
      <c r="B56" s="104"/>
      <c r="C56" s="9"/>
      <c r="D56" s="9"/>
      <c r="E56" s="105"/>
      <c r="F56" s="106"/>
      <c r="G56" s="107"/>
      <c r="I56" s="6"/>
    </row>
    <row r="59" spans="1:9" x14ac:dyDescent="0.3">
      <c r="D59" s="108"/>
    </row>
  </sheetData>
  <mergeCells count="65">
    <mergeCell ref="F55:G55"/>
    <mergeCell ref="F47:G47"/>
    <mergeCell ref="B48:G48"/>
    <mergeCell ref="B49:B55"/>
    <mergeCell ref="C49:D49"/>
    <mergeCell ref="F49:G49"/>
    <mergeCell ref="F50:G50"/>
    <mergeCell ref="F51:G51"/>
    <mergeCell ref="F52:G52"/>
    <mergeCell ref="F53:G53"/>
    <mergeCell ref="F54:G54"/>
    <mergeCell ref="B2:G2"/>
    <mergeCell ref="F21:G21"/>
    <mergeCell ref="E20:G20"/>
    <mergeCell ref="F13:G13"/>
    <mergeCell ref="B14:D14"/>
    <mergeCell ref="F14:G14"/>
    <mergeCell ref="B17:G17"/>
    <mergeCell ref="B18:G18"/>
    <mergeCell ref="B13:D13"/>
    <mergeCell ref="B3:G3"/>
    <mergeCell ref="B5:G5"/>
    <mergeCell ref="B10:C10"/>
    <mergeCell ref="F10:G10"/>
    <mergeCell ref="F11:G11"/>
    <mergeCell ref="B40:G40"/>
    <mergeCell ref="B41:D41"/>
    <mergeCell ref="F41:G41"/>
    <mergeCell ref="B42:B47"/>
    <mergeCell ref="C42:D42"/>
    <mergeCell ref="F42:G42"/>
    <mergeCell ref="F43:G43"/>
    <mergeCell ref="F44:G44"/>
    <mergeCell ref="F45:G45"/>
    <mergeCell ref="F46:G46"/>
    <mergeCell ref="B34:G34"/>
    <mergeCell ref="B35:D35"/>
    <mergeCell ref="F35:G35"/>
    <mergeCell ref="B36:B39"/>
    <mergeCell ref="C36:D36"/>
    <mergeCell ref="F36:G36"/>
    <mergeCell ref="F37:G37"/>
    <mergeCell ref="F38:G38"/>
    <mergeCell ref="F39:G39"/>
    <mergeCell ref="F29:G29"/>
    <mergeCell ref="F30:G30"/>
    <mergeCell ref="F31:G31"/>
    <mergeCell ref="F32:G32"/>
    <mergeCell ref="F33:G33"/>
    <mergeCell ref="A20:A56"/>
    <mergeCell ref="B20:D20"/>
    <mergeCell ref="B21:D21"/>
    <mergeCell ref="B22:D22"/>
    <mergeCell ref="F22:G22"/>
    <mergeCell ref="B23:B26"/>
    <mergeCell ref="C23:D23"/>
    <mergeCell ref="F23:G23"/>
    <mergeCell ref="F24:G24"/>
    <mergeCell ref="F25:G25"/>
    <mergeCell ref="F26:G26"/>
    <mergeCell ref="B27:G27"/>
    <mergeCell ref="B28:D28"/>
    <mergeCell ref="F28:G28"/>
    <mergeCell ref="B29:B33"/>
    <mergeCell ref="C29:D29"/>
  </mergeCells>
  <printOptions gridLines="1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2">
    <pageSetUpPr fitToPage="1"/>
  </sheetPr>
  <dimension ref="A1:K56"/>
  <sheetViews>
    <sheetView tabSelected="1" topLeftCell="A21" zoomScale="75" zoomScaleNormal="75" workbookViewId="0">
      <selection activeCell="F14" sqref="F14:G14"/>
    </sheetView>
  </sheetViews>
  <sheetFormatPr defaultRowHeight="18.75" x14ac:dyDescent="0.3"/>
  <cols>
    <col min="1" max="1" width="3" style="3" customWidth="1"/>
    <col min="2" max="2" width="28.85546875" style="3" bestFit="1" customWidth="1"/>
    <col min="3" max="3" width="19.85546875" style="3" bestFit="1" customWidth="1"/>
    <col min="4" max="4" width="79.28515625" style="3" bestFit="1" customWidth="1"/>
    <col min="5" max="5" width="27" style="3" bestFit="1" customWidth="1"/>
    <col min="6" max="6" width="21.85546875" style="3" bestFit="1" customWidth="1"/>
    <col min="7" max="7" width="22.42578125" style="3" bestFit="1" customWidth="1"/>
    <col min="8" max="8" width="4.42578125" customWidth="1"/>
    <col min="9" max="9" width="20.7109375" customWidth="1"/>
  </cols>
  <sheetData>
    <row r="1" spans="2:7" ht="19.5" thickBot="1" x14ac:dyDescent="0.35"/>
    <row r="2" spans="2:7" ht="36.75" customHeight="1" thickBot="1" x14ac:dyDescent="0.35">
      <c r="B2" s="154" t="s">
        <v>69</v>
      </c>
      <c r="C2" s="155"/>
      <c r="D2" s="155"/>
      <c r="E2" s="155"/>
      <c r="F2" s="155"/>
      <c r="G2" s="179"/>
    </row>
    <row r="3" spans="2:7" ht="20.25" customHeight="1" thickTop="1" thickBot="1" x14ac:dyDescent="0.35">
      <c r="B3" s="290" t="s">
        <v>16</v>
      </c>
      <c r="C3" s="291"/>
      <c r="D3" s="291"/>
      <c r="E3" s="291"/>
      <c r="F3" s="291"/>
      <c r="G3" s="292"/>
    </row>
    <row r="4" spans="2:7" ht="20.25" thickTop="1" thickBot="1" x14ac:dyDescent="0.35">
      <c r="B4" s="9"/>
      <c r="C4" s="9"/>
      <c r="D4" s="9"/>
      <c r="E4" s="9"/>
      <c r="F4" s="9"/>
      <c r="G4" s="9"/>
    </row>
    <row r="5" spans="2:7" ht="19.5" thickTop="1" x14ac:dyDescent="0.3">
      <c r="B5" s="198" t="s">
        <v>10</v>
      </c>
      <c r="C5" s="286"/>
      <c r="D5" s="286"/>
      <c r="E5" s="286"/>
      <c r="F5" s="286"/>
      <c r="G5" s="287"/>
    </row>
    <row r="6" spans="2:7" ht="6.75" customHeight="1" x14ac:dyDescent="0.3">
      <c r="B6" s="83"/>
      <c r="C6" s="9"/>
      <c r="D6" s="9"/>
      <c r="E6" s="9"/>
      <c r="F6" s="9"/>
      <c r="G6" s="85"/>
    </row>
    <row r="7" spans="2:7" x14ac:dyDescent="0.3">
      <c r="B7" s="86"/>
      <c r="C7" s="9"/>
      <c r="D7" s="9"/>
      <c r="E7" s="26" t="s">
        <v>8</v>
      </c>
      <c r="F7" s="26"/>
      <c r="G7" s="84" t="s">
        <v>53</v>
      </c>
    </row>
    <row r="8" spans="2:7" ht="22.5" x14ac:dyDescent="0.3">
      <c r="B8" s="87"/>
      <c r="C8" s="29"/>
      <c r="D8" s="9"/>
      <c r="E8" s="30"/>
      <c r="F8" s="31"/>
      <c r="G8" s="88" t="e">
        <f>F11+#REF!+#REF!</f>
        <v>#REF!</v>
      </c>
    </row>
    <row r="9" spans="2:7" ht="6.75" customHeight="1" thickBot="1" x14ac:dyDescent="0.35">
      <c r="B9" s="87"/>
      <c r="C9" s="29"/>
      <c r="D9" s="9"/>
      <c r="E9" s="33"/>
      <c r="F9" s="31"/>
      <c r="G9" s="89"/>
    </row>
    <row r="10" spans="2:7" ht="50.1" customHeight="1" x14ac:dyDescent="0.3">
      <c r="B10" s="288"/>
      <c r="C10" s="289"/>
      <c r="D10" s="10" t="s">
        <v>55</v>
      </c>
      <c r="E10" s="10" t="s">
        <v>56</v>
      </c>
      <c r="F10" s="112" t="s">
        <v>54</v>
      </c>
      <c r="G10" s="283"/>
    </row>
    <row r="11" spans="2:7" ht="41.25" customHeight="1" x14ac:dyDescent="0.3">
      <c r="B11" s="90"/>
      <c r="C11" s="91"/>
      <c r="D11" s="11">
        <f>IF(E8&gt;221000,221000,E8)</f>
        <v>0</v>
      </c>
      <c r="E11" s="37">
        <v>0.02</v>
      </c>
      <c r="F11" s="114">
        <f>D11*E11</f>
        <v>0</v>
      </c>
      <c r="G11" s="295"/>
    </row>
    <row r="12" spans="2:7" ht="9.75" customHeight="1" thickBot="1" x14ac:dyDescent="0.35">
      <c r="B12" s="92"/>
      <c r="C12" s="44"/>
      <c r="D12" s="14"/>
      <c r="E12" s="44"/>
      <c r="F12" s="14"/>
      <c r="G12" s="93"/>
    </row>
    <row r="13" spans="2:7" x14ac:dyDescent="0.3">
      <c r="B13" s="280" t="s">
        <v>5</v>
      </c>
      <c r="C13" s="119"/>
      <c r="D13" s="119"/>
      <c r="E13" s="46">
        <v>0.8</v>
      </c>
      <c r="F13" s="122">
        <f>F11*E13</f>
        <v>0</v>
      </c>
      <c r="G13" s="271"/>
    </row>
    <row r="14" spans="2:7" x14ac:dyDescent="0.3">
      <c r="B14" s="274" t="s">
        <v>6</v>
      </c>
      <c r="C14" s="121"/>
      <c r="D14" s="121"/>
      <c r="E14" s="44">
        <v>0.2</v>
      </c>
      <c r="F14" s="124">
        <f>F11*E14</f>
        <v>0</v>
      </c>
      <c r="G14" s="275"/>
    </row>
    <row r="15" spans="2:7" ht="4.5" customHeight="1" thickBot="1" x14ac:dyDescent="0.35">
      <c r="B15" s="94"/>
      <c r="C15" s="95"/>
      <c r="D15" s="95"/>
      <c r="E15" s="95"/>
      <c r="F15" s="95"/>
      <c r="G15" s="96"/>
    </row>
    <row r="16" spans="2:7" ht="19.5" thickTop="1" x14ac:dyDescent="0.3">
      <c r="B16" s="9"/>
      <c r="C16" s="9"/>
      <c r="D16" s="9"/>
      <c r="E16" s="97"/>
      <c r="F16" s="98"/>
      <c r="G16" s="9"/>
    </row>
    <row r="17" spans="1:9" ht="13.5" customHeight="1" thickBot="1" x14ac:dyDescent="0.35">
      <c r="B17" s="276"/>
      <c r="C17" s="276"/>
      <c r="D17" s="276"/>
      <c r="E17" s="276"/>
      <c r="F17" s="276"/>
      <c r="G17" s="276"/>
    </row>
    <row r="18" spans="1:9" ht="19.5" thickTop="1" x14ac:dyDescent="0.3">
      <c r="B18" s="277" t="s">
        <v>9</v>
      </c>
      <c r="C18" s="278"/>
      <c r="D18" s="278"/>
      <c r="E18" s="278"/>
      <c r="F18" s="278"/>
      <c r="G18" s="279"/>
    </row>
    <row r="19" spans="1:9" ht="6.75" customHeight="1" thickBot="1" x14ac:dyDescent="0.35">
      <c r="A19" s="4"/>
      <c r="B19" s="99"/>
      <c r="C19" s="100"/>
      <c r="D19" s="100"/>
      <c r="E19" s="100"/>
      <c r="F19" s="100"/>
      <c r="G19" s="101"/>
    </row>
    <row r="20" spans="1:9" ht="52.15" customHeight="1" thickBot="1" x14ac:dyDescent="0.3">
      <c r="A20" s="177"/>
      <c r="B20" s="178" t="s">
        <v>7</v>
      </c>
      <c r="C20" s="155"/>
      <c r="D20" s="179"/>
      <c r="E20" s="268" t="s">
        <v>68</v>
      </c>
      <c r="F20" s="269"/>
      <c r="G20" s="270"/>
    </row>
    <row r="21" spans="1:9" ht="39.950000000000003" customHeight="1" thickBot="1" x14ac:dyDescent="0.3">
      <c r="A21" s="177"/>
      <c r="B21" s="224" t="s">
        <v>41</v>
      </c>
      <c r="C21" s="225"/>
      <c r="D21" s="226"/>
      <c r="E21" s="49">
        <v>1</v>
      </c>
      <c r="F21" s="298">
        <f>F13</f>
        <v>0</v>
      </c>
      <c r="G21" s="299"/>
      <c r="I21" s="5"/>
    </row>
    <row r="22" spans="1:9" ht="35.1" customHeight="1" thickTop="1" thickBot="1" x14ac:dyDescent="0.3">
      <c r="A22" s="177"/>
      <c r="B22" s="183" t="s">
        <v>20</v>
      </c>
      <c r="C22" s="184"/>
      <c r="D22" s="185"/>
      <c r="E22" s="50">
        <v>0.1</v>
      </c>
      <c r="F22" s="159">
        <f>$F$21*E22</f>
        <v>0</v>
      </c>
      <c r="G22" s="160"/>
      <c r="I22" s="5"/>
    </row>
    <row r="23" spans="1:9" ht="20.100000000000001" customHeight="1" thickBot="1" x14ac:dyDescent="0.3">
      <c r="A23" s="177"/>
      <c r="B23" s="227" t="s">
        <v>21</v>
      </c>
      <c r="C23" s="152" t="s">
        <v>17</v>
      </c>
      <c r="D23" s="153"/>
      <c r="E23" s="51">
        <v>1</v>
      </c>
      <c r="F23" s="168">
        <f>$F$22*E23</f>
        <v>0</v>
      </c>
      <c r="G23" s="169"/>
      <c r="I23" s="2"/>
    </row>
    <row r="24" spans="1:9" ht="20.100000000000001" customHeight="1" x14ac:dyDescent="0.25">
      <c r="A24" s="177"/>
      <c r="B24" s="228"/>
      <c r="C24" s="52" t="s">
        <v>2</v>
      </c>
      <c r="D24" s="16" t="s">
        <v>0</v>
      </c>
      <c r="E24" s="53"/>
      <c r="F24" s="134">
        <f>$F$23*E24</f>
        <v>0</v>
      </c>
      <c r="G24" s="135"/>
      <c r="I24" s="6"/>
    </row>
    <row r="25" spans="1:9" ht="20.100000000000001" customHeight="1" x14ac:dyDescent="0.25">
      <c r="A25" s="177"/>
      <c r="B25" s="229"/>
      <c r="C25" s="54" t="s">
        <v>3</v>
      </c>
      <c r="D25" s="19" t="s">
        <v>57</v>
      </c>
      <c r="E25" s="55"/>
      <c r="F25" s="126">
        <f>$F$23*E25</f>
        <v>0</v>
      </c>
      <c r="G25" s="127"/>
      <c r="I25" s="6"/>
    </row>
    <row r="26" spans="1:9" ht="20.100000000000001" customHeight="1" thickBot="1" x14ac:dyDescent="0.3">
      <c r="A26" s="177"/>
      <c r="B26" s="230"/>
      <c r="C26" s="56" t="s">
        <v>4</v>
      </c>
      <c r="D26" s="18" t="s">
        <v>40</v>
      </c>
      <c r="E26" s="57"/>
      <c r="F26" s="136">
        <f>$F$23*E26</f>
        <v>0</v>
      </c>
      <c r="G26" s="137"/>
      <c r="I26" s="6"/>
    </row>
    <row r="27" spans="1:9" ht="19.5" thickTop="1" thickBot="1" x14ac:dyDescent="0.3">
      <c r="A27" s="177"/>
      <c r="B27" s="186"/>
      <c r="C27" s="187"/>
      <c r="D27" s="187"/>
      <c r="E27" s="187"/>
      <c r="F27" s="187"/>
      <c r="G27" s="188"/>
      <c r="I27" s="6"/>
    </row>
    <row r="28" spans="1:9" ht="35.1" customHeight="1" thickTop="1" thickBot="1" x14ac:dyDescent="0.3">
      <c r="A28" s="177"/>
      <c r="B28" s="231" t="s">
        <v>24</v>
      </c>
      <c r="C28" s="232"/>
      <c r="D28" s="233"/>
      <c r="E28" s="102">
        <v>0.2</v>
      </c>
      <c r="F28" s="293">
        <f>$F$21*E28</f>
        <v>0</v>
      </c>
      <c r="G28" s="294"/>
      <c r="I28" s="6"/>
    </row>
    <row r="29" spans="1:9" ht="20.100000000000001" customHeight="1" thickBot="1" x14ac:dyDescent="0.3">
      <c r="A29" s="177"/>
      <c r="B29" s="236" t="s">
        <v>27</v>
      </c>
      <c r="C29" s="240" t="s">
        <v>46</v>
      </c>
      <c r="D29" s="241"/>
      <c r="E29" s="65">
        <v>1</v>
      </c>
      <c r="F29" s="242">
        <f>F28*E29</f>
        <v>0</v>
      </c>
      <c r="G29" s="243"/>
      <c r="I29" s="6"/>
    </row>
    <row r="30" spans="1:9" ht="20.100000000000001" customHeight="1" x14ac:dyDescent="0.25">
      <c r="A30" s="177"/>
      <c r="B30" s="237"/>
      <c r="C30" s="52" t="s">
        <v>2</v>
      </c>
      <c r="D30" s="16" t="s">
        <v>0</v>
      </c>
      <c r="E30" s="58"/>
      <c r="F30" s="244">
        <f>$F$29*E30</f>
        <v>0</v>
      </c>
      <c r="G30" s="245"/>
      <c r="I30" s="6"/>
    </row>
    <row r="31" spans="1:9" ht="20.100000000000001" customHeight="1" x14ac:dyDescent="0.25">
      <c r="A31" s="177"/>
      <c r="B31" s="238"/>
      <c r="C31" s="52" t="s">
        <v>3</v>
      </c>
      <c r="D31" s="19" t="s">
        <v>57</v>
      </c>
      <c r="E31" s="58"/>
      <c r="F31" s="246">
        <f>$F$29*E31</f>
        <v>0</v>
      </c>
      <c r="G31" s="247"/>
      <c r="I31" s="6"/>
    </row>
    <row r="32" spans="1:9" ht="20.100000000000001" customHeight="1" x14ac:dyDescent="0.25">
      <c r="A32" s="177"/>
      <c r="B32" s="238"/>
      <c r="C32" s="59" t="s">
        <v>4</v>
      </c>
      <c r="D32" s="17" t="s">
        <v>77</v>
      </c>
      <c r="E32" s="58"/>
      <c r="F32" s="246">
        <f>$F$29*E32</f>
        <v>0</v>
      </c>
      <c r="G32" s="247"/>
      <c r="I32" s="6"/>
    </row>
    <row r="33" spans="1:11" ht="19.5" customHeight="1" thickBot="1" x14ac:dyDescent="0.3">
      <c r="A33" s="177"/>
      <c r="B33" s="239"/>
      <c r="C33" s="60" t="s">
        <v>13</v>
      </c>
      <c r="D33" s="18" t="s">
        <v>40</v>
      </c>
      <c r="E33" s="57"/>
      <c r="F33" s="248">
        <f>$F$29*E33</f>
        <v>0</v>
      </c>
      <c r="G33" s="249"/>
      <c r="I33" s="6"/>
    </row>
    <row r="34" spans="1:11" ht="20.100000000000001" customHeight="1" thickTop="1" thickBot="1" x14ac:dyDescent="0.3">
      <c r="A34" s="177"/>
      <c r="B34" s="186"/>
      <c r="C34" s="187"/>
      <c r="D34" s="187"/>
      <c r="E34" s="187"/>
      <c r="F34" s="187"/>
      <c r="G34" s="188"/>
      <c r="I34" s="6"/>
    </row>
    <row r="35" spans="1:11" ht="35.1" customHeight="1" thickTop="1" thickBot="1" x14ac:dyDescent="0.3">
      <c r="A35" s="177"/>
      <c r="B35" s="250" t="s">
        <v>75</v>
      </c>
      <c r="C35" s="251"/>
      <c r="D35" s="252"/>
      <c r="E35" s="69">
        <v>0.4</v>
      </c>
      <c r="F35" s="300">
        <f>$F$21*E35</f>
        <v>0</v>
      </c>
      <c r="G35" s="301"/>
      <c r="I35" s="6"/>
    </row>
    <row r="36" spans="1:11" ht="20.100000000000001" customHeight="1" thickBot="1" x14ac:dyDescent="0.3">
      <c r="A36" s="177"/>
      <c r="B36" s="253" t="s">
        <v>31</v>
      </c>
      <c r="C36" s="257" t="s">
        <v>67</v>
      </c>
      <c r="D36" s="258"/>
      <c r="E36" s="70">
        <v>1</v>
      </c>
      <c r="F36" s="222">
        <f>$F$35*E36</f>
        <v>0</v>
      </c>
      <c r="G36" s="223"/>
      <c r="I36" s="6"/>
    </row>
    <row r="37" spans="1:11" ht="20.100000000000001" customHeight="1" x14ac:dyDescent="0.25">
      <c r="A37" s="177"/>
      <c r="B37" s="254"/>
      <c r="C37" s="52" t="s">
        <v>2</v>
      </c>
      <c r="D37" s="16" t="s">
        <v>0</v>
      </c>
      <c r="E37" s="53"/>
      <c r="F37" s="134">
        <f>$F$36*E37</f>
        <v>0</v>
      </c>
      <c r="G37" s="135"/>
      <c r="I37" s="6"/>
      <c r="K37" s="7"/>
    </row>
    <row r="38" spans="1:11" ht="20.100000000000001" customHeight="1" x14ac:dyDescent="0.25">
      <c r="A38" s="177"/>
      <c r="B38" s="255"/>
      <c r="C38" s="59" t="s">
        <v>3</v>
      </c>
      <c r="D38" s="19" t="s">
        <v>57</v>
      </c>
      <c r="E38" s="53"/>
      <c r="F38" s="126">
        <f>$F$36*E38</f>
        <v>0</v>
      </c>
      <c r="G38" s="127"/>
      <c r="I38" s="6"/>
    </row>
    <row r="39" spans="1:11" ht="20.100000000000001" customHeight="1" thickBot="1" x14ac:dyDescent="0.3">
      <c r="A39" s="177"/>
      <c r="B39" s="256"/>
      <c r="C39" s="60" t="s">
        <v>4</v>
      </c>
      <c r="D39" s="18" t="s">
        <v>40</v>
      </c>
      <c r="E39" s="53"/>
      <c r="F39" s="136">
        <f>$F$36*E39</f>
        <v>0</v>
      </c>
      <c r="G39" s="137"/>
      <c r="I39" s="6"/>
    </row>
    <row r="40" spans="1:11" ht="20.100000000000001" customHeight="1" thickTop="1" thickBot="1" x14ac:dyDescent="0.3">
      <c r="A40" s="177"/>
      <c r="B40" s="186"/>
      <c r="C40" s="187"/>
      <c r="D40" s="187"/>
      <c r="E40" s="187"/>
      <c r="F40" s="187"/>
      <c r="G40" s="188"/>
      <c r="I40" s="6"/>
    </row>
    <row r="41" spans="1:11" ht="35.1" customHeight="1" thickTop="1" thickBot="1" x14ac:dyDescent="0.3">
      <c r="A41" s="177"/>
      <c r="B41" s="259" t="s">
        <v>32</v>
      </c>
      <c r="C41" s="260"/>
      <c r="D41" s="261"/>
      <c r="E41" s="71">
        <v>0.3</v>
      </c>
      <c r="F41" s="296">
        <f>$F$21*E41</f>
        <v>0</v>
      </c>
      <c r="G41" s="297"/>
      <c r="I41" s="6"/>
    </row>
    <row r="42" spans="1:11" ht="20.100000000000001" customHeight="1" thickBot="1" x14ac:dyDescent="0.3">
      <c r="A42" s="177"/>
      <c r="B42" s="262" t="s">
        <v>33</v>
      </c>
      <c r="C42" s="266" t="s">
        <v>47</v>
      </c>
      <c r="D42" s="267"/>
      <c r="E42" s="72">
        <v>0.7</v>
      </c>
      <c r="F42" s="140">
        <f>$F$41*E42</f>
        <v>0</v>
      </c>
      <c r="G42" s="141"/>
      <c r="I42" s="6"/>
    </row>
    <row r="43" spans="1:11" ht="20.100000000000001" customHeight="1" x14ac:dyDescent="0.25">
      <c r="A43" s="177"/>
      <c r="B43" s="263"/>
      <c r="C43" s="52" t="s">
        <v>2</v>
      </c>
      <c r="D43" s="16" t="s">
        <v>0</v>
      </c>
      <c r="E43" s="58"/>
      <c r="F43" s="134">
        <f>$F$42*E43</f>
        <v>0</v>
      </c>
      <c r="G43" s="135"/>
      <c r="I43" s="6"/>
    </row>
    <row r="44" spans="1:11" ht="20.100000000000001" customHeight="1" x14ac:dyDescent="0.25">
      <c r="A44" s="177"/>
      <c r="B44" s="263"/>
      <c r="C44" s="73" t="s">
        <v>3</v>
      </c>
      <c r="D44" s="19" t="s">
        <v>57</v>
      </c>
      <c r="E44" s="58"/>
      <c r="F44" s="126">
        <f>$F$42*E44</f>
        <v>0</v>
      </c>
      <c r="G44" s="127"/>
      <c r="I44" s="6"/>
    </row>
    <row r="45" spans="1:11" ht="20.100000000000001" customHeight="1" x14ac:dyDescent="0.25">
      <c r="A45" s="177"/>
      <c r="B45" s="264"/>
      <c r="C45" s="74" t="s">
        <v>4</v>
      </c>
      <c r="D45" s="19" t="s">
        <v>48</v>
      </c>
      <c r="E45" s="58"/>
      <c r="F45" s="126">
        <f>$F$42*E45</f>
        <v>0</v>
      </c>
      <c r="G45" s="127"/>
      <c r="I45" s="6"/>
    </row>
    <row r="46" spans="1:11" ht="20.100000000000001" customHeight="1" x14ac:dyDescent="0.25">
      <c r="A46" s="177"/>
      <c r="B46" s="264"/>
      <c r="C46" s="74" t="s">
        <v>51</v>
      </c>
      <c r="D46" s="20" t="s">
        <v>78</v>
      </c>
      <c r="E46" s="63"/>
      <c r="F46" s="126">
        <f>$F$42*E46</f>
        <v>0</v>
      </c>
      <c r="G46" s="127"/>
      <c r="I46" s="6"/>
    </row>
    <row r="47" spans="1:11" ht="20.100000000000001" customHeight="1" thickBot="1" x14ac:dyDescent="0.3">
      <c r="A47" s="177"/>
      <c r="B47" s="265"/>
      <c r="C47" s="56" t="s">
        <v>52</v>
      </c>
      <c r="D47" s="18" t="s">
        <v>40</v>
      </c>
      <c r="E47" s="57"/>
      <c r="F47" s="128">
        <f>$F$42*E47</f>
        <v>0</v>
      </c>
      <c r="G47" s="129"/>
      <c r="I47" s="6"/>
    </row>
    <row r="48" spans="1:11" ht="20.100000000000001" customHeight="1" thickBot="1" x14ac:dyDescent="0.3">
      <c r="A48" s="177"/>
      <c r="B48" s="209"/>
      <c r="C48" s="210"/>
      <c r="D48" s="210"/>
      <c r="E48" s="210"/>
      <c r="F48" s="210"/>
      <c r="G48" s="211"/>
      <c r="I48" s="6"/>
    </row>
    <row r="49" spans="1:9" ht="20.100000000000001" customHeight="1" thickBot="1" x14ac:dyDescent="0.3">
      <c r="A49" s="177"/>
      <c r="B49" s="262" t="s">
        <v>34</v>
      </c>
      <c r="C49" s="266" t="s">
        <v>49</v>
      </c>
      <c r="D49" s="267"/>
      <c r="E49" s="76">
        <v>0.3</v>
      </c>
      <c r="F49" s="140">
        <f>F41*E49</f>
        <v>0</v>
      </c>
      <c r="G49" s="141"/>
      <c r="I49" s="6"/>
    </row>
    <row r="50" spans="1:9" ht="20.100000000000001" customHeight="1" x14ac:dyDescent="0.25">
      <c r="A50" s="177"/>
      <c r="B50" s="263"/>
      <c r="C50" s="52" t="s">
        <v>2</v>
      </c>
      <c r="D50" s="16" t="s">
        <v>0</v>
      </c>
      <c r="E50" s="68"/>
      <c r="F50" s="138">
        <f t="shared" ref="F50:F55" si="0">$F$49*E50</f>
        <v>0</v>
      </c>
      <c r="G50" s="139"/>
      <c r="I50" s="6"/>
    </row>
    <row r="51" spans="1:9" ht="20.100000000000001" customHeight="1" x14ac:dyDescent="0.25">
      <c r="A51" s="177"/>
      <c r="B51" s="263"/>
      <c r="C51" s="59" t="s">
        <v>3</v>
      </c>
      <c r="D51" s="19" t="s">
        <v>80</v>
      </c>
      <c r="E51" s="63"/>
      <c r="F51" s="142">
        <f t="shared" si="0"/>
        <v>0</v>
      </c>
      <c r="G51" s="143"/>
      <c r="I51" s="6"/>
    </row>
    <row r="52" spans="1:9" ht="20.100000000000001" customHeight="1" x14ac:dyDescent="0.25">
      <c r="A52" s="177"/>
      <c r="B52" s="264"/>
      <c r="C52" s="59" t="s">
        <v>4</v>
      </c>
      <c r="D52" s="19" t="s">
        <v>82</v>
      </c>
      <c r="E52" s="63"/>
      <c r="F52" s="142">
        <f t="shared" si="0"/>
        <v>0</v>
      </c>
      <c r="G52" s="143"/>
      <c r="I52" s="6"/>
    </row>
    <row r="53" spans="1:9" ht="20.100000000000001" customHeight="1" x14ac:dyDescent="0.25">
      <c r="A53" s="177"/>
      <c r="B53" s="264"/>
      <c r="C53" s="78" t="s">
        <v>51</v>
      </c>
      <c r="D53" s="20" t="s">
        <v>79</v>
      </c>
      <c r="E53" s="63"/>
      <c r="F53" s="142">
        <f t="shared" si="0"/>
        <v>0</v>
      </c>
      <c r="G53" s="143"/>
      <c r="I53" s="6"/>
    </row>
    <row r="54" spans="1:9" ht="19.5" customHeight="1" x14ac:dyDescent="0.25">
      <c r="A54" s="177"/>
      <c r="B54" s="264"/>
      <c r="C54" s="78" t="s">
        <v>13</v>
      </c>
      <c r="D54" s="20" t="s">
        <v>81</v>
      </c>
      <c r="E54" s="63"/>
      <c r="F54" s="142">
        <f t="shared" si="0"/>
        <v>0</v>
      </c>
      <c r="G54" s="143"/>
      <c r="I54" s="6"/>
    </row>
    <row r="55" spans="1:9" ht="20.100000000000001" customHeight="1" thickBot="1" x14ac:dyDescent="0.3">
      <c r="A55" s="177"/>
      <c r="B55" s="265"/>
      <c r="C55" s="103" t="s">
        <v>50</v>
      </c>
      <c r="D55" s="18" t="s">
        <v>40</v>
      </c>
      <c r="E55" s="57"/>
      <c r="F55" s="284">
        <f t="shared" si="0"/>
        <v>0</v>
      </c>
      <c r="G55" s="285"/>
      <c r="I55" s="6"/>
    </row>
    <row r="56" spans="1:9" ht="18" x14ac:dyDescent="0.25">
      <c r="A56" s="177"/>
      <c r="B56" s="104"/>
      <c r="C56" s="9"/>
      <c r="D56" s="9"/>
      <c r="E56" s="105"/>
      <c r="F56" s="106"/>
      <c r="G56" s="107"/>
      <c r="I56" s="6"/>
    </row>
  </sheetData>
  <mergeCells count="65">
    <mergeCell ref="F55:G55"/>
    <mergeCell ref="F46:G46"/>
    <mergeCell ref="F47:G47"/>
    <mergeCell ref="F49:G49"/>
    <mergeCell ref="F36:G36"/>
    <mergeCell ref="F37:G37"/>
    <mergeCell ref="F38:G38"/>
    <mergeCell ref="B2:G2"/>
    <mergeCell ref="B42:B47"/>
    <mergeCell ref="C42:D42"/>
    <mergeCell ref="F44:G44"/>
    <mergeCell ref="F45:G45"/>
    <mergeCell ref="F41:G41"/>
    <mergeCell ref="F42:G42"/>
    <mergeCell ref="F43:G43"/>
    <mergeCell ref="F21:G21"/>
    <mergeCell ref="F22:G22"/>
    <mergeCell ref="F23:G23"/>
    <mergeCell ref="B40:G40"/>
    <mergeCell ref="F26:G26"/>
    <mergeCell ref="F25:G25"/>
    <mergeCell ref="F24:G24"/>
    <mergeCell ref="F35:G35"/>
    <mergeCell ref="A20:A56"/>
    <mergeCell ref="B20:D20"/>
    <mergeCell ref="B22:D22"/>
    <mergeCell ref="B28:D28"/>
    <mergeCell ref="B34:G34"/>
    <mergeCell ref="C49:D49"/>
    <mergeCell ref="B41:D41"/>
    <mergeCell ref="B48:G48"/>
    <mergeCell ref="E20:G20"/>
    <mergeCell ref="F50:G50"/>
    <mergeCell ref="F52:G52"/>
    <mergeCell ref="F39:G39"/>
    <mergeCell ref="F51:G51"/>
    <mergeCell ref="B49:B55"/>
    <mergeCell ref="F53:G53"/>
    <mergeCell ref="F54:G54"/>
    <mergeCell ref="F33:G33"/>
    <mergeCell ref="B3:G3"/>
    <mergeCell ref="C36:D36"/>
    <mergeCell ref="B17:G17"/>
    <mergeCell ref="B21:D21"/>
    <mergeCell ref="C23:D23"/>
    <mergeCell ref="B23:B26"/>
    <mergeCell ref="B36:B39"/>
    <mergeCell ref="B18:G18"/>
    <mergeCell ref="B27:G27"/>
    <mergeCell ref="B35:D35"/>
    <mergeCell ref="F28:G28"/>
    <mergeCell ref="F29:G29"/>
    <mergeCell ref="F30:G30"/>
    <mergeCell ref="F11:G11"/>
    <mergeCell ref="B5:G5"/>
    <mergeCell ref="B10:C10"/>
    <mergeCell ref="F10:G10"/>
    <mergeCell ref="F31:G31"/>
    <mergeCell ref="F32:G32"/>
    <mergeCell ref="B13:D13"/>
    <mergeCell ref="F13:G13"/>
    <mergeCell ref="B29:B33"/>
    <mergeCell ref="C29:D29"/>
    <mergeCell ref="B14:D14"/>
    <mergeCell ref="F14:G14"/>
  </mergeCells>
  <printOptions gridLines="1"/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DF1B4-445D-42B8-8A6A-3F92C95325A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3</vt:i4>
      </vt:variant>
    </vt:vector>
  </HeadingPairs>
  <TitlesOfParts>
    <vt:vector size="7" baseType="lpstr">
      <vt:lpstr>Tabella A - Lavori</vt:lpstr>
      <vt:lpstr>Tabella B - Servizi</vt:lpstr>
      <vt:lpstr>Tabella C - Forniture</vt:lpstr>
      <vt:lpstr>Foglio1</vt:lpstr>
      <vt:lpstr>'Tabella A - Lavori'!Area_stampa</vt:lpstr>
      <vt:lpstr>'Tabella B - Servizi'!Area_stampa</vt:lpstr>
      <vt:lpstr>'Tabella C - Forniture'!Area_stampa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 A regolamento incentivi funzioni tecniche</dc:title>
  <dc:subject>Allegato A regolamento incentivi funzioni tecniche</dc:subject>
  <dc:creator/>
  <cp:lastModifiedBy/>
  <dcterms:created xsi:type="dcterms:W3CDTF">2015-06-05T18:19:34Z</dcterms:created>
  <dcterms:modified xsi:type="dcterms:W3CDTF">2026-05-25T07:31:05Z</dcterms:modified>
</cp:coreProperties>
</file>